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Shooting/Jackie/COUNTY CAPTAIN/"/>
    </mc:Choice>
  </mc:AlternateContent>
  <xr:revisionPtr revIDLastSave="0" documentId="13_ncr:1_{AC8EB1FE-1E19-EA4B-B418-5A2FBE30B33A}" xr6:coauthVersionLast="36" xr6:coauthVersionMax="36" xr10:uidLastSave="{00000000-0000-0000-0000-000000000000}"/>
  <bookViews>
    <workbookView xWindow="640" yWindow="460" windowWidth="25600" windowHeight="16060" tabRatio="500" xr2:uid="{00000000-000D-0000-FFFF-FFFF00000000}"/>
  </bookViews>
  <sheets>
    <sheet name="BSA &amp; WCB TEAM" sheetId="2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5" i="2" l="1"/>
  <c r="L14" i="2"/>
  <c r="L13" i="2"/>
  <c r="L12" i="2"/>
  <c r="L11" i="2"/>
  <c r="L10" i="2"/>
  <c r="L9" i="2"/>
  <c r="L8" i="2"/>
  <c r="L7" i="2"/>
  <c r="L6" i="2"/>
  <c r="L5" i="2"/>
  <c r="L4" i="2"/>
  <c r="D4" i="2" l="1"/>
  <c r="K4" i="2"/>
  <c r="M4" i="2"/>
  <c r="S4" i="2"/>
  <c r="D5" i="2"/>
  <c r="K5" i="2"/>
  <c r="K18" i="2" s="1"/>
  <c r="M18" i="2" s="1"/>
  <c r="M5" i="2"/>
  <c r="S5" i="2"/>
  <c r="S18" i="2" s="1"/>
  <c r="T5" i="2"/>
  <c r="D6" i="2"/>
  <c r="K6" i="2"/>
  <c r="M6" i="2" s="1"/>
  <c r="S6" i="2"/>
  <c r="T6" i="2"/>
  <c r="D7" i="2"/>
  <c r="K7" i="2"/>
  <c r="M7" i="2" s="1"/>
  <c r="S7" i="2"/>
  <c r="T7" i="2"/>
  <c r="D8" i="2"/>
  <c r="K8" i="2"/>
  <c r="M8" i="2"/>
  <c r="S8" i="2"/>
  <c r="T8" i="2"/>
  <c r="D9" i="2"/>
  <c r="K9" i="2"/>
  <c r="M9" i="2" s="1"/>
  <c r="S9" i="2"/>
  <c r="T9" i="2"/>
  <c r="D10" i="2"/>
  <c r="K10" i="2"/>
  <c r="M10" i="2"/>
  <c r="S10" i="2"/>
  <c r="T10" i="2"/>
  <c r="D11" i="2"/>
  <c r="K11" i="2"/>
  <c r="M11" i="2"/>
  <c r="S11" i="2"/>
  <c r="T11" i="2"/>
  <c r="D12" i="2"/>
  <c r="K12" i="2"/>
  <c r="M12" i="2" s="1"/>
  <c r="S12" i="2"/>
  <c r="T12" i="2"/>
  <c r="D13" i="2"/>
  <c r="K13" i="2"/>
  <c r="M13" i="2"/>
  <c r="S13" i="2"/>
  <c r="T13" i="2"/>
  <c r="T18" i="2" s="1"/>
  <c r="D14" i="2"/>
  <c r="K14" i="2"/>
  <c r="M14" i="2" s="1"/>
  <c r="S14" i="2"/>
  <c r="T14" i="2"/>
  <c r="D15" i="2"/>
  <c r="K15" i="2"/>
  <c r="M15" i="2"/>
  <c r="S15" i="2"/>
  <c r="L18" i="2"/>
  <c r="U14" i="2" l="1"/>
  <c r="U10" i="2"/>
  <c r="U6" i="2"/>
  <c r="U8" i="2"/>
  <c r="U4" i="2"/>
  <c r="X4" i="2"/>
  <c r="U5" i="2"/>
  <c r="U9" i="2"/>
  <c r="U15" i="2"/>
  <c r="U12" i="2"/>
  <c r="U13" i="2"/>
  <c r="U7" i="2"/>
  <c r="X15" i="2" l="1"/>
  <c r="U18" i="2"/>
  <c r="V11" i="2"/>
  <c r="V7" i="2"/>
  <c r="X7" i="2" s="1"/>
  <c r="V6" i="2"/>
  <c r="X6" i="2" s="1"/>
  <c r="V9" i="2"/>
  <c r="X9" i="2" s="1"/>
  <c r="V8" i="2"/>
  <c r="X8" i="2" s="1"/>
  <c r="X11" i="2"/>
  <c r="V13" i="2"/>
  <c r="X13" i="2" s="1"/>
  <c r="V10" i="2"/>
  <c r="X10" i="2" s="1"/>
  <c r="U11" i="2"/>
  <c r="V12" i="2"/>
  <c r="X12" i="2" s="1"/>
  <c r="V14" i="2"/>
  <c r="X14" i="2" s="1"/>
  <c r="V5" i="2"/>
  <c r="X5" i="2" s="1"/>
  <c r="V18" i="2" l="1"/>
</calcChain>
</file>

<file path=xl/sharedStrings.xml><?xml version="1.0" encoding="utf-8"?>
<sst xmlns="http://schemas.openxmlformats.org/spreadsheetml/2006/main" count="43" uniqueCount="27">
  <si>
    <t>Name</t>
  </si>
  <si>
    <t>NSRA AVERAGE</t>
  </si>
  <si>
    <t>COMBINED</t>
  </si>
  <si>
    <t>COUNTY AVERAGE</t>
  </si>
  <si>
    <t>BSA</t>
  </si>
  <si>
    <t>CARD 1</t>
  </si>
  <si>
    <t>CARD 2</t>
  </si>
  <si>
    <t>WCB</t>
  </si>
  <si>
    <t>EST</t>
  </si>
  <si>
    <t>ACT</t>
  </si>
  <si>
    <t>COMBINED TOTAL</t>
  </si>
  <si>
    <t>BSA TOTAL</t>
  </si>
  <si>
    <t>WCB TOTAL</t>
  </si>
  <si>
    <t>EST AV</t>
  </si>
  <si>
    <t>Lucas S</t>
  </si>
  <si>
    <t>Teagle F</t>
  </si>
  <si>
    <t>Lawrence J Mrs</t>
  </si>
  <si>
    <t>Hammond M</t>
  </si>
  <si>
    <t>Hibbitt J Mrs</t>
  </si>
  <si>
    <t>Bunkum R</t>
  </si>
  <si>
    <t>Emmerson J K</t>
  </si>
  <si>
    <t>Ivey P</t>
  </si>
  <si>
    <t>Timperley N</t>
  </si>
  <si>
    <t>Major P Mrs</t>
  </si>
  <si>
    <t>Sandercock S</t>
  </si>
  <si>
    <t>Hancock J</t>
  </si>
  <si>
    <t>2017 ESTMATED/CONFIRMED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</si>
</sst>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theme="0" tint="-0.249977111117893"/>
      <name val="Times New Roman"/>
      <family val="1"/>
    </font>
    <font>
      <sz val="12"/>
      <color theme="0" tint="-0.249977111117893"/>
      <name val="Times New Roman"/>
      <family val="1"/>
    </font>
    <font>
      <b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2" fontId="6" fillId="0" borderId="1" xfId="0" applyNumberFormat="1" applyFont="1" applyBorder="1"/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Border="1" applyAlignment="1">
      <alignment horizontal="center"/>
    </xf>
    <xf numFmtId="0" fontId="8" fillId="0" borderId="0" xfId="0" applyFont="1"/>
    <xf numFmtId="0" fontId="7" fillId="0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13" fillId="2" borderId="1" xfId="0" applyFont="1" applyFill="1" applyBorder="1" applyAlignment="1">
      <alignment horizontal="center"/>
    </xf>
    <xf numFmtId="0" fontId="14" fillId="2" borderId="1" xfId="0" applyFont="1" applyFill="1" applyBorder="1"/>
    <xf numFmtId="0" fontId="13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8" fillId="0" borderId="1" xfId="0" applyFont="1" applyBorder="1"/>
    <xf numFmtId="0" fontId="10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2" fillId="0" borderId="2" xfId="0" applyFont="1" applyBorder="1" applyAlignment="1"/>
    <xf numFmtId="0" fontId="8" fillId="0" borderId="3" xfId="0" applyFont="1" applyBorder="1" applyAlignment="1"/>
    <xf numFmtId="0" fontId="8" fillId="0" borderId="4" xfId="0" applyFont="1" applyBorder="1" applyAlignment="1"/>
    <xf numFmtId="0" fontId="8" fillId="0" borderId="5" xfId="0" applyFont="1" applyBorder="1" applyAlignment="1"/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/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3"/>
  <sheetViews>
    <sheetView tabSelected="1" workbookViewId="0">
      <selection activeCell="K18" sqref="K18"/>
    </sheetView>
  </sheetViews>
  <sheetFormatPr baseColWidth="10" defaultRowHeight="16" x14ac:dyDescent="0.2"/>
  <cols>
    <col min="1" max="1" width="14.5" customWidth="1"/>
    <col min="2" max="2" width="10.1640625" hidden="1" customWidth="1"/>
    <col min="3" max="3" width="10" hidden="1" customWidth="1"/>
    <col min="4" max="4" width="0" hidden="1" customWidth="1"/>
    <col min="5" max="5" width="5.33203125" style="1" customWidth="1"/>
    <col min="6" max="6" width="6.6640625" style="1" customWidth="1"/>
    <col min="7" max="7" width="6.6640625" style="2" customWidth="1"/>
    <col min="8" max="8" width="6.6640625" style="1" customWidth="1"/>
    <col min="9" max="9" width="6.6640625" style="2" customWidth="1"/>
    <col min="10" max="10" width="4.1640625" style="2" customWidth="1"/>
    <col min="11" max="11" width="6.6640625" style="1" customWidth="1"/>
    <col min="12" max="12" width="6.6640625" style="2" customWidth="1"/>
    <col min="13" max="13" width="6.1640625" customWidth="1"/>
    <col min="14" max="17" width="6.6640625" style="2" customWidth="1"/>
    <col min="18" max="18" width="3.83203125" customWidth="1"/>
    <col min="19" max="19" width="8.83203125" style="1" customWidth="1"/>
    <col min="21" max="21" width="5.6640625" customWidth="1"/>
    <col min="22" max="22" width="9" customWidth="1"/>
    <col min="23" max="23" width="8.1640625" customWidth="1"/>
    <col min="24" max="24" width="5.1640625" customWidth="1"/>
  </cols>
  <sheetData>
    <row r="1" spans="1:24" ht="37" customHeight="1" x14ac:dyDescent="0.2">
      <c r="A1" s="3" t="s">
        <v>0</v>
      </c>
      <c r="B1" s="4" t="s">
        <v>3</v>
      </c>
      <c r="C1" s="4" t="s">
        <v>1</v>
      </c>
      <c r="D1" s="4" t="s">
        <v>2</v>
      </c>
      <c r="E1" s="4"/>
      <c r="F1" s="28" t="s">
        <v>4</v>
      </c>
      <c r="G1" s="37"/>
      <c r="H1" s="37"/>
      <c r="I1" s="37"/>
      <c r="J1" s="37"/>
      <c r="K1" s="37"/>
      <c r="L1" s="29"/>
      <c r="M1" s="5"/>
      <c r="N1" s="30" t="s">
        <v>7</v>
      </c>
      <c r="O1" s="31"/>
      <c r="P1" s="31"/>
      <c r="Q1" s="32"/>
      <c r="R1" s="6"/>
      <c r="S1" s="7"/>
      <c r="T1" s="5"/>
      <c r="U1" s="5"/>
      <c r="V1" s="5"/>
      <c r="W1" s="5"/>
      <c r="X1" s="5"/>
    </row>
    <row r="2" spans="1:24" ht="37" customHeight="1" x14ac:dyDescent="0.2">
      <c r="A2" s="4"/>
      <c r="B2" s="4"/>
      <c r="C2" s="4"/>
      <c r="D2" s="4"/>
      <c r="E2" s="4"/>
      <c r="F2" s="28" t="s">
        <v>5</v>
      </c>
      <c r="G2" s="29"/>
      <c r="H2" s="28" t="s">
        <v>6</v>
      </c>
      <c r="I2" s="29"/>
      <c r="J2" s="3"/>
      <c r="K2" s="28" t="s">
        <v>11</v>
      </c>
      <c r="L2" s="29"/>
      <c r="M2" s="3" t="s">
        <v>13</v>
      </c>
      <c r="N2" s="28" t="s">
        <v>5</v>
      </c>
      <c r="O2" s="29"/>
      <c r="P2" s="28" t="s">
        <v>6</v>
      </c>
      <c r="Q2" s="29"/>
      <c r="R2" s="3"/>
      <c r="S2" s="28" t="s">
        <v>12</v>
      </c>
      <c r="T2" s="29"/>
      <c r="U2" s="3" t="s">
        <v>13</v>
      </c>
      <c r="V2" s="38" t="s">
        <v>10</v>
      </c>
      <c r="W2" s="39"/>
      <c r="X2" s="3" t="s">
        <v>13</v>
      </c>
    </row>
    <row r="3" spans="1:24" ht="37" customHeight="1" x14ac:dyDescent="0.2">
      <c r="A3" s="4"/>
      <c r="B3" s="4"/>
      <c r="C3" s="4"/>
      <c r="D3" s="4"/>
      <c r="E3" s="4"/>
      <c r="F3" s="3" t="s">
        <v>8</v>
      </c>
      <c r="G3" s="3" t="s">
        <v>9</v>
      </c>
      <c r="H3" s="3" t="s">
        <v>8</v>
      </c>
      <c r="I3" s="3" t="s">
        <v>9</v>
      </c>
      <c r="J3" s="3"/>
      <c r="K3" s="3" t="s">
        <v>8</v>
      </c>
      <c r="L3" s="3" t="s">
        <v>9</v>
      </c>
      <c r="M3" s="4"/>
      <c r="N3" s="3" t="s">
        <v>8</v>
      </c>
      <c r="O3" s="3" t="s">
        <v>9</v>
      </c>
      <c r="P3" s="3" t="s">
        <v>8</v>
      </c>
      <c r="Q3" s="3" t="s">
        <v>9</v>
      </c>
      <c r="R3" s="3"/>
      <c r="S3" s="6" t="s">
        <v>8</v>
      </c>
      <c r="T3" s="3" t="s">
        <v>9</v>
      </c>
      <c r="U3" s="3"/>
      <c r="V3" s="6" t="s">
        <v>8</v>
      </c>
      <c r="W3" s="3" t="s">
        <v>9</v>
      </c>
      <c r="X3" s="5"/>
    </row>
    <row r="4" spans="1:24" ht="23" customHeight="1" x14ac:dyDescent="0.2">
      <c r="A4" s="5" t="s">
        <v>19</v>
      </c>
      <c r="B4" s="5">
        <v>97.3</v>
      </c>
      <c r="C4" s="5">
        <v>97.1</v>
      </c>
      <c r="D4" s="8">
        <f t="shared" ref="D4:D15" si="0">SUM(B4+C4)/2</f>
        <v>97.199999999999989</v>
      </c>
      <c r="E4" s="9"/>
      <c r="F4" s="9">
        <v>96</v>
      </c>
      <c r="G4" s="10">
        <v>97</v>
      </c>
      <c r="H4" s="9">
        <v>93</v>
      </c>
      <c r="I4" s="10">
        <v>93</v>
      </c>
      <c r="J4" s="9"/>
      <c r="K4" s="9">
        <f t="shared" ref="K4:K15" si="1">F4+H4</f>
        <v>189</v>
      </c>
      <c r="L4" s="10">
        <f>SUM(G4+I4)</f>
        <v>190</v>
      </c>
      <c r="M4" s="5">
        <f t="shared" ref="M4:M15" si="2">SUM(K4/2)</f>
        <v>94.5</v>
      </c>
      <c r="N4" s="18"/>
      <c r="O4" s="18"/>
      <c r="P4" s="18"/>
      <c r="Q4" s="18"/>
      <c r="R4" s="19"/>
      <c r="S4" s="20">
        <f t="shared" ref="S4:T15" si="3">N4+P4</f>
        <v>0</v>
      </c>
      <c r="T4" s="21"/>
      <c r="U4" s="21">
        <f t="shared" ref="U4:U15" si="4">SUM(S4/2)</f>
        <v>0</v>
      </c>
      <c r="V4" s="22"/>
      <c r="W4" s="5"/>
      <c r="X4" s="5">
        <f>V4/4</f>
        <v>0</v>
      </c>
    </row>
    <row r="5" spans="1:24" ht="23" customHeight="1" x14ac:dyDescent="0.2">
      <c r="A5" s="5" t="s">
        <v>20</v>
      </c>
      <c r="B5" s="5">
        <v>97.4</v>
      </c>
      <c r="C5" s="5">
        <v>96.6</v>
      </c>
      <c r="D5" s="8">
        <f t="shared" si="0"/>
        <v>97</v>
      </c>
      <c r="E5" s="9"/>
      <c r="F5" s="9">
        <v>96</v>
      </c>
      <c r="G5" s="10">
        <v>98</v>
      </c>
      <c r="H5" s="9">
        <v>97</v>
      </c>
      <c r="I5" s="10">
        <v>96</v>
      </c>
      <c r="J5" s="9"/>
      <c r="K5" s="9">
        <f t="shared" si="1"/>
        <v>193</v>
      </c>
      <c r="L5" s="10">
        <f t="shared" ref="L5:L15" si="5">SUM(G5+I5)</f>
        <v>194</v>
      </c>
      <c r="M5" s="5">
        <f t="shared" si="2"/>
        <v>96.5</v>
      </c>
      <c r="N5" s="13">
        <v>99</v>
      </c>
      <c r="O5" s="23">
        <v>99</v>
      </c>
      <c r="P5" s="13">
        <v>97</v>
      </c>
      <c r="Q5" s="23">
        <v>98</v>
      </c>
      <c r="R5" s="12"/>
      <c r="S5" s="26">
        <f t="shared" si="3"/>
        <v>196</v>
      </c>
      <c r="T5" s="24">
        <f t="shared" si="3"/>
        <v>197</v>
      </c>
      <c r="U5" s="14">
        <f t="shared" si="4"/>
        <v>98</v>
      </c>
      <c r="V5" s="11">
        <f t="shared" ref="V5:V14" si="6">K5+S5</f>
        <v>389</v>
      </c>
      <c r="W5" s="5"/>
      <c r="X5" s="5">
        <f>V5/2</f>
        <v>194.5</v>
      </c>
    </row>
    <row r="6" spans="1:24" ht="23" customHeight="1" x14ac:dyDescent="0.2">
      <c r="A6" s="5" t="s">
        <v>17</v>
      </c>
      <c r="B6" s="5">
        <v>97.3</v>
      </c>
      <c r="C6" s="5">
        <v>97.6</v>
      </c>
      <c r="D6" s="8">
        <f t="shared" si="0"/>
        <v>97.449999999999989</v>
      </c>
      <c r="E6" s="9"/>
      <c r="F6" s="9">
        <v>97</v>
      </c>
      <c r="G6" s="10">
        <v>97</v>
      </c>
      <c r="H6" s="9">
        <v>98</v>
      </c>
      <c r="I6" s="10">
        <v>98</v>
      </c>
      <c r="J6" s="9"/>
      <c r="K6" s="9">
        <f t="shared" si="1"/>
        <v>195</v>
      </c>
      <c r="L6" s="10">
        <f t="shared" si="5"/>
        <v>195</v>
      </c>
      <c r="M6" s="5">
        <f t="shared" si="2"/>
        <v>97.5</v>
      </c>
      <c r="N6" s="9">
        <v>98</v>
      </c>
      <c r="O6" s="10">
        <v>98</v>
      </c>
      <c r="P6" s="9">
        <v>98</v>
      </c>
      <c r="Q6" s="10">
        <v>98</v>
      </c>
      <c r="R6" s="5"/>
      <c r="S6" s="9">
        <f t="shared" si="3"/>
        <v>196</v>
      </c>
      <c r="T6" s="25">
        <f t="shared" si="3"/>
        <v>196</v>
      </c>
      <c r="U6" s="5">
        <f t="shared" si="4"/>
        <v>98</v>
      </c>
      <c r="V6" s="11">
        <f t="shared" si="6"/>
        <v>391</v>
      </c>
      <c r="W6" s="5"/>
      <c r="X6" s="5">
        <f>V6/4</f>
        <v>97.75</v>
      </c>
    </row>
    <row r="7" spans="1:24" ht="23" customHeight="1" x14ac:dyDescent="0.2">
      <c r="A7" s="5" t="s">
        <v>25</v>
      </c>
      <c r="B7" s="5">
        <v>96.9</v>
      </c>
      <c r="C7" s="5">
        <v>96.6</v>
      </c>
      <c r="D7" s="8">
        <f t="shared" si="0"/>
        <v>96.75</v>
      </c>
      <c r="E7" s="9"/>
      <c r="F7" s="9">
        <v>97</v>
      </c>
      <c r="G7" s="10">
        <v>97</v>
      </c>
      <c r="H7" s="9">
        <v>98</v>
      </c>
      <c r="I7" s="10">
        <v>98</v>
      </c>
      <c r="J7" s="9"/>
      <c r="K7" s="9">
        <f t="shared" si="1"/>
        <v>195</v>
      </c>
      <c r="L7" s="10">
        <f t="shared" si="5"/>
        <v>195</v>
      </c>
      <c r="M7" s="5">
        <f t="shared" si="2"/>
        <v>97.5</v>
      </c>
      <c r="N7" s="9">
        <v>98</v>
      </c>
      <c r="O7" s="10">
        <v>98</v>
      </c>
      <c r="P7" s="9">
        <v>98</v>
      </c>
      <c r="Q7" s="10">
        <v>98</v>
      </c>
      <c r="R7" s="5"/>
      <c r="S7" s="9">
        <f t="shared" si="3"/>
        <v>196</v>
      </c>
      <c r="T7" s="25">
        <f t="shared" si="3"/>
        <v>196</v>
      </c>
      <c r="U7" s="5">
        <f t="shared" si="4"/>
        <v>98</v>
      </c>
      <c r="V7" s="11">
        <f t="shared" si="6"/>
        <v>391</v>
      </c>
      <c r="W7" s="5"/>
      <c r="X7" s="5">
        <f>V7/4</f>
        <v>97.75</v>
      </c>
    </row>
    <row r="8" spans="1:24" ht="23" customHeight="1" x14ac:dyDescent="0.2">
      <c r="A8" s="5" t="s">
        <v>18</v>
      </c>
      <c r="B8" s="5">
        <v>96.5</v>
      </c>
      <c r="C8" s="5">
        <v>97</v>
      </c>
      <c r="D8" s="8">
        <f t="shared" si="0"/>
        <v>96.75</v>
      </c>
      <c r="E8" s="9"/>
      <c r="F8" s="9">
        <v>98</v>
      </c>
      <c r="G8" s="10">
        <v>99</v>
      </c>
      <c r="H8" s="9">
        <v>97</v>
      </c>
      <c r="I8" s="10">
        <v>98</v>
      </c>
      <c r="J8" s="9"/>
      <c r="K8" s="9">
        <f t="shared" si="1"/>
        <v>195</v>
      </c>
      <c r="L8" s="10">
        <f t="shared" si="5"/>
        <v>197</v>
      </c>
      <c r="M8" s="5">
        <f t="shared" si="2"/>
        <v>97.5</v>
      </c>
      <c r="N8" s="13">
        <v>98</v>
      </c>
      <c r="O8" s="23">
        <v>99</v>
      </c>
      <c r="P8" s="17">
        <v>100</v>
      </c>
      <c r="Q8" s="27">
        <v>100</v>
      </c>
      <c r="R8" s="12"/>
      <c r="S8" s="26">
        <f t="shared" si="3"/>
        <v>198</v>
      </c>
      <c r="T8" s="24">
        <f t="shared" si="3"/>
        <v>199</v>
      </c>
      <c r="U8" s="14">
        <f t="shared" si="4"/>
        <v>99</v>
      </c>
      <c r="V8" s="11">
        <f t="shared" si="6"/>
        <v>393</v>
      </c>
      <c r="W8" s="5"/>
      <c r="X8" s="5">
        <f>V8/4</f>
        <v>98.25</v>
      </c>
    </row>
    <row r="9" spans="1:24" ht="23" customHeight="1" x14ac:dyDescent="0.2">
      <c r="A9" s="5" t="s">
        <v>21</v>
      </c>
      <c r="B9" s="5">
        <v>96.6</v>
      </c>
      <c r="C9" s="5">
        <v>97</v>
      </c>
      <c r="D9" s="8">
        <f t="shared" si="0"/>
        <v>96.8</v>
      </c>
      <c r="E9" s="9"/>
      <c r="F9" s="9">
        <v>96</v>
      </c>
      <c r="G9" s="10">
        <v>97</v>
      </c>
      <c r="H9" s="9">
        <v>97</v>
      </c>
      <c r="I9" s="10">
        <v>97</v>
      </c>
      <c r="J9" s="9"/>
      <c r="K9" s="9">
        <f t="shared" si="1"/>
        <v>193</v>
      </c>
      <c r="L9" s="10">
        <f t="shared" si="5"/>
        <v>194</v>
      </c>
      <c r="M9" s="5">
        <f t="shared" si="2"/>
        <v>96.5</v>
      </c>
      <c r="N9" s="9">
        <v>96</v>
      </c>
      <c r="O9" s="10">
        <v>96</v>
      </c>
      <c r="P9" s="9">
        <v>96</v>
      </c>
      <c r="Q9" s="10">
        <v>96</v>
      </c>
      <c r="R9" s="5"/>
      <c r="S9" s="9">
        <f t="shared" si="3"/>
        <v>192</v>
      </c>
      <c r="T9" s="25">
        <f t="shared" si="3"/>
        <v>192</v>
      </c>
      <c r="U9" s="5">
        <f t="shared" si="4"/>
        <v>96</v>
      </c>
      <c r="V9" s="11">
        <f t="shared" si="6"/>
        <v>385</v>
      </c>
      <c r="W9" s="5"/>
      <c r="X9" s="5">
        <f t="shared" ref="X9:X15" si="7">V9/4</f>
        <v>96.25</v>
      </c>
    </row>
    <row r="10" spans="1:24" ht="23" customHeight="1" x14ac:dyDescent="0.2">
      <c r="A10" s="5" t="s">
        <v>16</v>
      </c>
      <c r="B10" s="5">
        <v>96.3</v>
      </c>
      <c r="C10" s="5">
        <v>97.3</v>
      </c>
      <c r="D10" s="8">
        <f t="shared" si="0"/>
        <v>96.8</v>
      </c>
      <c r="E10" s="9"/>
      <c r="F10" s="9">
        <v>93</v>
      </c>
      <c r="G10" s="10">
        <v>93</v>
      </c>
      <c r="H10" s="9">
        <v>98</v>
      </c>
      <c r="I10" s="10">
        <v>98</v>
      </c>
      <c r="J10" s="9"/>
      <c r="K10" s="9">
        <f t="shared" si="1"/>
        <v>191</v>
      </c>
      <c r="L10" s="10">
        <f t="shared" si="5"/>
        <v>191</v>
      </c>
      <c r="M10" s="5">
        <f t="shared" si="2"/>
        <v>95.5</v>
      </c>
      <c r="N10" s="9">
        <v>95</v>
      </c>
      <c r="O10" s="10">
        <v>95</v>
      </c>
      <c r="P10" s="9">
        <v>96</v>
      </c>
      <c r="Q10" s="10">
        <v>97</v>
      </c>
      <c r="R10" s="5"/>
      <c r="S10" s="9">
        <f t="shared" si="3"/>
        <v>191</v>
      </c>
      <c r="T10" s="25">
        <f t="shared" si="3"/>
        <v>192</v>
      </c>
      <c r="U10" s="5">
        <f t="shared" si="4"/>
        <v>95.5</v>
      </c>
      <c r="V10" s="11">
        <f t="shared" si="6"/>
        <v>382</v>
      </c>
      <c r="W10" s="5"/>
      <c r="X10" s="5">
        <f t="shared" si="7"/>
        <v>95.5</v>
      </c>
    </row>
    <row r="11" spans="1:24" ht="23" customHeight="1" x14ac:dyDescent="0.2">
      <c r="A11" s="5" t="s">
        <v>14</v>
      </c>
      <c r="B11" s="5">
        <v>98.3</v>
      </c>
      <c r="C11" s="5">
        <v>97.4</v>
      </c>
      <c r="D11" s="8">
        <f t="shared" si="0"/>
        <v>97.85</v>
      </c>
      <c r="E11" s="9"/>
      <c r="F11" s="9">
        <v>96</v>
      </c>
      <c r="G11" s="10">
        <v>96</v>
      </c>
      <c r="H11" s="15">
        <v>98</v>
      </c>
      <c r="I11" s="10">
        <v>98</v>
      </c>
      <c r="J11" s="9"/>
      <c r="K11" s="9">
        <f t="shared" si="1"/>
        <v>194</v>
      </c>
      <c r="L11" s="10">
        <f t="shared" si="5"/>
        <v>194</v>
      </c>
      <c r="M11" s="5">
        <f t="shared" si="2"/>
        <v>97</v>
      </c>
      <c r="N11" s="9">
        <v>95</v>
      </c>
      <c r="O11" s="10">
        <v>95</v>
      </c>
      <c r="P11" s="15">
        <v>95</v>
      </c>
      <c r="Q11" s="10">
        <v>97</v>
      </c>
      <c r="R11" s="5"/>
      <c r="S11" s="9">
        <f t="shared" si="3"/>
        <v>190</v>
      </c>
      <c r="T11" s="25">
        <f t="shared" si="3"/>
        <v>192</v>
      </c>
      <c r="U11" s="5">
        <f t="shared" si="4"/>
        <v>95</v>
      </c>
      <c r="V11" s="11">
        <f t="shared" si="6"/>
        <v>384</v>
      </c>
      <c r="W11" s="5"/>
      <c r="X11" s="5">
        <f t="shared" si="7"/>
        <v>96</v>
      </c>
    </row>
    <row r="12" spans="1:24" ht="23" customHeight="1" x14ac:dyDescent="0.2">
      <c r="A12" s="12" t="s">
        <v>23</v>
      </c>
      <c r="B12" s="12">
        <v>95.9</v>
      </c>
      <c r="C12" s="12">
        <v>96.5</v>
      </c>
      <c r="D12" s="8">
        <f t="shared" si="0"/>
        <v>96.2</v>
      </c>
      <c r="E12" s="9"/>
      <c r="F12" s="9">
        <v>95</v>
      </c>
      <c r="G12" s="10">
        <v>95</v>
      </c>
      <c r="H12" s="9">
        <v>96</v>
      </c>
      <c r="I12" s="10">
        <v>96</v>
      </c>
      <c r="J12" s="9"/>
      <c r="K12" s="9">
        <f t="shared" si="1"/>
        <v>191</v>
      </c>
      <c r="L12" s="10">
        <f t="shared" si="5"/>
        <v>191</v>
      </c>
      <c r="M12" s="5">
        <f t="shared" si="2"/>
        <v>95.5</v>
      </c>
      <c r="N12" s="9">
        <v>95</v>
      </c>
      <c r="O12" s="10">
        <v>96</v>
      </c>
      <c r="P12" s="9">
        <v>92</v>
      </c>
      <c r="Q12" s="10">
        <v>93</v>
      </c>
      <c r="R12" s="5"/>
      <c r="S12" s="9">
        <f t="shared" si="3"/>
        <v>187</v>
      </c>
      <c r="T12" s="25">
        <f t="shared" si="3"/>
        <v>189</v>
      </c>
      <c r="U12" s="5">
        <f t="shared" si="4"/>
        <v>93.5</v>
      </c>
      <c r="V12" s="11">
        <f t="shared" si="6"/>
        <v>378</v>
      </c>
      <c r="W12" s="5"/>
      <c r="X12" s="5">
        <f t="shared" si="7"/>
        <v>94.5</v>
      </c>
    </row>
    <row r="13" spans="1:24" ht="23" customHeight="1" x14ac:dyDescent="0.2">
      <c r="A13" s="5" t="s">
        <v>24</v>
      </c>
      <c r="B13" s="5">
        <v>97.8</v>
      </c>
      <c r="C13" s="5">
        <v>98.2</v>
      </c>
      <c r="D13" s="8">
        <f t="shared" si="0"/>
        <v>98</v>
      </c>
      <c r="E13" s="9"/>
      <c r="F13" s="9">
        <v>98</v>
      </c>
      <c r="G13" s="10">
        <v>98</v>
      </c>
      <c r="H13" s="15">
        <v>99</v>
      </c>
      <c r="I13" s="10">
        <v>99</v>
      </c>
      <c r="J13" s="9"/>
      <c r="K13" s="9">
        <f t="shared" si="1"/>
        <v>197</v>
      </c>
      <c r="L13" s="10">
        <f t="shared" si="5"/>
        <v>197</v>
      </c>
      <c r="M13" s="5">
        <f t="shared" si="2"/>
        <v>98.5</v>
      </c>
      <c r="N13" s="9">
        <v>97</v>
      </c>
      <c r="O13" s="10">
        <v>97</v>
      </c>
      <c r="P13" s="9">
        <v>96</v>
      </c>
      <c r="Q13" s="10">
        <v>96</v>
      </c>
      <c r="R13" s="5"/>
      <c r="S13" s="9">
        <f t="shared" si="3"/>
        <v>193</v>
      </c>
      <c r="T13" s="25">
        <f t="shared" si="3"/>
        <v>193</v>
      </c>
      <c r="U13" s="5">
        <f t="shared" si="4"/>
        <v>96.5</v>
      </c>
      <c r="V13" s="11">
        <f t="shared" si="6"/>
        <v>390</v>
      </c>
      <c r="W13" s="5"/>
      <c r="X13" s="5">
        <f t="shared" si="7"/>
        <v>97.5</v>
      </c>
    </row>
    <row r="14" spans="1:24" ht="23" customHeight="1" x14ac:dyDescent="0.2">
      <c r="A14" s="5" t="s">
        <v>15</v>
      </c>
      <c r="B14" s="5">
        <v>98.6</v>
      </c>
      <c r="C14" s="5">
        <v>96</v>
      </c>
      <c r="D14" s="8">
        <f t="shared" si="0"/>
        <v>97.3</v>
      </c>
      <c r="E14" s="9"/>
      <c r="F14" s="9">
        <v>99</v>
      </c>
      <c r="G14" s="10">
        <v>99</v>
      </c>
      <c r="H14" s="9">
        <v>94</v>
      </c>
      <c r="I14" s="10">
        <v>94</v>
      </c>
      <c r="J14" s="9"/>
      <c r="K14" s="9">
        <f t="shared" si="1"/>
        <v>193</v>
      </c>
      <c r="L14" s="10">
        <f t="shared" si="5"/>
        <v>193</v>
      </c>
      <c r="M14" s="5">
        <f t="shared" si="2"/>
        <v>96.5</v>
      </c>
      <c r="N14" s="9">
        <v>92</v>
      </c>
      <c r="O14" s="10">
        <v>93</v>
      </c>
      <c r="P14" s="9">
        <v>97</v>
      </c>
      <c r="Q14" s="10">
        <v>97</v>
      </c>
      <c r="R14" s="5"/>
      <c r="S14" s="9">
        <f t="shared" si="3"/>
        <v>189</v>
      </c>
      <c r="T14" s="25">
        <f t="shared" si="3"/>
        <v>190</v>
      </c>
      <c r="U14" s="5">
        <f t="shared" si="4"/>
        <v>94.5</v>
      </c>
      <c r="V14" s="11">
        <f t="shared" si="6"/>
        <v>382</v>
      </c>
      <c r="W14" s="5"/>
      <c r="X14" s="5">
        <f t="shared" si="7"/>
        <v>95.5</v>
      </c>
    </row>
    <row r="15" spans="1:24" ht="23" customHeight="1" x14ac:dyDescent="0.2">
      <c r="A15" s="5" t="s">
        <v>22</v>
      </c>
      <c r="B15" s="5">
        <v>96.8</v>
      </c>
      <c r="C15" s="5">
        <v>96</v>
      </c>
      <c r="D15" s="8">
        <f t="shared" si="0"/>
        <v>96.4</v>
      </c>
      <c r="E15" s="9"/>
      <c r="F15" s="9">
        <v>93</v>
      </c>
      <c r="G15" s="10">
        <v>94</v>
      </c>
      <c r="H15" s="9">
        <v>95</v>
      </c>
      <c r="I15" s="10">
        <v>96</v>
      </c>
      <c r="J15" s="9"/>
      <c r="K15" s="9">
        <f t="shared" si="1"/>
        <v>188</v>
      </c>
      <c r="L15" s="10">
        <f t="shared" si="5"/>
        <v>190</v>
      </c>
      <c r="M15" s="5">
        <f t="shared" si="2"/>
        <v>94</v>
      </c>
      <c r="N15" s="18"/>
      <c r="O15" s="18"/>
      <c r="P15" s="18"/>
      <c r="Q15" s="18"/>
      <c r="R15" s="19"/>
      <c r="S15" s="20">
        <f t="shared" si="3"/>
        <v>0</v>
      </c>
      <c r="T15" s="21"/>
      <c r="U15" s="21">
        <f t="shared" si="4"/>
        <v>0</v>
      </c>
      <c r="V15" s="22"/>
      <c r="W15" s="5"/>
      <c r="X15" s="5">
        <f t="shared" si="7"/>
        <v>0</v>
      </c>
    </row>
    <row r="16" spans="1:24" x14ac:dyDescent="0.2">
      <c r="A16" s="5"/>
      <c r="B16" s="5"/>
      <c r="C16" s="5"/>
      <c r="D16" s="5"/>
      <c r="E16" s="9"/>
      <c r="F16" s="9"/>
      <c r="G16" s="9"/>
      <c r="H16" s="9"/>
      <c r="I16" s="9"/>
      <c r="J16" s="9"/>
      <c r="K16" s="9"/>
      <c r="L16" s="9"/>
      <c r="M16" s="5"/>
      <c r="N16" s="9"/>
      <c r="O16" s="9"/>
      <c r="P16" s="9"/>
      <c r="Q16" s="9"/>
      <c r="R16" s="5"/>
      <c r="S16" s="9"/>
      <c r="T16" s="5"/>
      <c r="U16" s="5"/>
      <c r="V16" s="5"/>
      <c r="W16" s="5"/>
      <c r="X16" s="5"/>
    </row>
    <row r="17" spans="1:24" x14ac:dyDescent="0.2">
      <c r="A17" s="5"/>
      <c r="B17" s="5"/>
      <c r="C17" s="5"/>
      <c r="D17" s="5"/>
      <c r="E17" s="9"/>
      <c r="F17" s="9"/>
      <c r="G17" s="9"/>
      <c r="H17" s="9"/>
      <c r="I17" s="9"/>
      <c r="J17" s="9"/>
      <c r="K17" s="9"/>
      <c r="L17" s="9"/>
      <c r="M17" s="5"/>
      <c r="N17" s="9"/>
      <c r="O17" s="9"/>
      <c r="P17" s="9"/>
      <c r="Q17" s="9"/>
      <c r="R17" s="5"/>
      <c r="S17" s="9"/>
      <c r="T17" s="5"/>
      <c r="U17" s="5"/>
      <c r="V17" s="5"/>
      <c r="W17" s="5"/>
      <c r="X17" s="5"/>
    </row>
    <row r="18" spans="1:24" x14ac:dyDescent="0.2">
      <c r="A18" s="5"/>
      <c r="B18" s="5"/>
      <c r="C18" s="5"/>
      <c r="D18" s="5"/>
      <c r="E18" s="9"/>
      <c r="F18" s="9"/>
      <c r="G18" s="9"/>
      <c r="H18" s="9"/>
      <c r="I18" s="9"/>
      <c r="J18" s="9"/>
      <c r="K18" s="9">
        <f>SUM(K4:K17)</f>
        <v>2314</v>
      </c>
      <c r="L18" s="10">
        <f>SUM(L4:L17)</f>
        <v>2321</v>
      </c>
      <c r="M18" s="8">
        <f>SUM(K18/2)/12</f>
        <v>96.416666666666671</v>
      </c>
      <c r="N18" s="9"/>
      <c r="O18" s="9"/>
      <c r="P18" s="9"/>
      <c r="Q18" s="9"/>
      <c r="R18" s="5"/>
      <c r="S18" s="9">
        <f>SUM(S4:S17)</f>
        <v>1928</v>
      </c>
      <c r="T18" s="25">
        <f>SUM(T4:T17)</f>
        <v>1936</v>
      </c>
      <c r="U18" s="5">
        <f>SUM(S18/2)/12</f>
        <v>80.333333333333329</v>
      </c>
      <c r="V18" s="5">
        <f>SUM(V4:V17)</f>
        <v>3865</v>
      </c>
      <c r="W18" s="5"/>
      <c r="X18" s="5"/>
    </row>
    <row r="19" spans="1:24" x14ac:dyDescent="0.2">
      <c r="A19" s="5"/>
      <c r="B19" s="5"/>
      <c r="C19" s="5"/>
      <c r="D19" s="5"/>
      <c r="E19" s="9"/>
      <c r="F19" s="9"/>
      <c r="G19" s="9"/>
      <c r="H19" s="9"/>
      <c r="I19" s="9"/>
      <c r="J19" s="9"/>
      <c r="K19" s="9"/>
      <c r="L19" s="9"/>
      <c r="M19" s="5"/>
      <c r="N19" s="9"/>
      <c r="O19" s="9"/>
      <c r="P19" s="9"/>
      <c r="Q19" s="9"/>
      <c r="R19" s="5"/>
      <c r="S19" s="9"/>
      <c r="T19" s="5"/>
      <c r="U19" s="5"/>
      <c r="V19" s="5"/>
      <c r="W19" s="5"/>
      <c r="X19" s="5"/>
    </row>
    <row r="20" spans="1:24" x14ac:dyDescent="0.2">
      <c r="A20" s="5"/>
      <c r="B20" s="5"/>
      <c r="C20" s="5"/>
      <c r="D20" s="5"/>
      <c r="E20" s="9"/>
      <c r="F20" s="9"/>
      <c r="G20" s="9"/>
      <c r="H20" s="9"/>
      <c r="I20" s="9"/>
      <c r="J20" s="9"/>
      <c r="K20" s="9"/>
      <c r="L20" s="9"/>
      <c r="M20" s="5"/>
      <c r="N20" s="9"/>
      <c r="O20" s="9"/>
      <c r="P20" s="9"/>
      <c r="Q20" s="9"/>
      <c r="R20" s="5"/>
      <c r="S20" s="9"/>
      <c r="T20" s="5"/>
      <c r="U20" s="5"/>
      <c r="V20" s="5"/>
      <c r="W20" s="5"/>
      <c r="X20" s="5"/>
    </row>
    <row r="21" spans="1:24" ht="22" customHeight="1" x14ac:dyDescent="0.2">
      <c r="A21" s="34" t="s">
        <v>26</v>
      </c>
      <c r="B21" s="35"/>
      <c r="C21" s="35"/>
      <c r="D21" s="35"/>
      <c r="E21" s="35"/>
      <c r="F21" s="35"/>
      <c r="G21" s="35"/>
      <c r="H21" s="36"/>
      <c r="I21" s="9"/>
      <c r="J21" s="9"/>
      <c r="K21" s="10">
        <v>2339</v>
      </c>
      <c r="L21" s="10"/>
      <c r="M21" s="5"/>
      <c r="N21" s="9"/>
      <c r="O21" s="9"/>
      <c r="P21" s="9"/>
      <c r="Q21" s="9"/>
      <c r="R21" s="5"/>
      <c r="S21" s="10"/>
      <c r="T21" s="10">
        <v>1944</v>
      </c>
      <c r="U21" s="5"/>
      <c r="V21" s="5"/>
      <c r="W21" s="5"/>
      <c r="X21" s="5"/>
    </row>
    <row r="22" spans="1:24" x14ac:dyDescent="0.2">
      <c r="A22" s="5"/>
      <c r="B22" s="5"/>
      <c r="C22" s="5"/>
      <c r="D22" s="5"/>
      <c r="E22" s="9"/>
      <c r="F22" s="9"/>
      <c r="G22" s="9"/>
      <c r="H22" s="9"/>
      <c r="I22" s="9"/>
      <c r="J22" s="9"/>
      <c r="K22" s="9"/>
      <c r="L22" s="9"/>
      <c r="M22" s="5"/>
      <c r="N22" s="9"/>
      <c r="O22" s="9"/>
      <c r="P22" s="9"/>
      <c r="Q22" s="9"/>
      <c r="R22" s="5"/>
      <c r="S22" s="9"/>
      <c r="T22" s="10"/>
      <c r="U22" s="5"/>
      <c r="V22" s="5"/>
      <c r="W22" s="5"/>
      <c r="X22" s="5"/>
    </row>
    <row r="23" spans="1:24" x14ac:dyDescent="0.2">
      <c r="A23" s="33"/>
      <c r="B23" s="33"/>
      <c r="C23" s="33"/>
      <c r="D23" s="33"/>
      <c r="E23" s="33"/>
      <c r="F23" s="33"/>
      <c r="G23" s="33"/>
      <c r="H23" s="33"/>
      <c r="L23" s="10"/>
      <c r="T23" s="16"/>
    </row>
  </sheetData>
  <sortState ref="A4:X15">
    <sortCondition ref="A4:A15"/>
  </sortState>
  <mergeCells count="11">
    <mergeCell ref="V2:W2"/>
    <mergeCell ref="S2:T2"/>
    <mergeCell ref="P2:Q2"/>
    <mergeCell ref="N2:O2"/>
    <mergeCell ref="N1:Q1"/>
    <mergeCell ref="A23:H23"/>
    <mergeCell ref="A21:H21"/>
    <mergeCell ref="F1:L1"/>
    <mergeCell ref="F2:G2"/>
    <mergeCell ref="H2:I2"/>
    <mergeCell ref="K2:L2"/>
  </mergeCells>
  <phoneticPr fontId="3" type="noConversion"/>
  <printOptions horizontalCentered="1"/>
  <pageMargins left="0.2" right="0.2" top="0.80685039370078704" bottom="0.21" header="0.5" footer="0.5"/>
  <pageSetup paperSize="9" scale="88" orientation="landscape" horizontalDpi="4294967292" verticalDpi="4294967292" copies="2"/>
  <headerFooter>
    <oddHeader>&amp;C&amp;"Times New Roman,Regular"&amp;U&amp;K000000BSA/WCB TEAM ESTIMATED RESULTS 2018</oddHeader>
  </headerFooter>
  <colBreaks count="1" manualBreakCount="1">
    <brk id="24" max="1048575" man="1"/>
  </colBreak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BSA &amp; WCB TEAM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Jackie Hibbitt</dc:creator>
  <cp:lastModifiedBy>jackie hibbitt</cp:lastModifiedBy>
  <cp:lastPrinted>2018-10-31T15:50:54Z</cp:lastPrinted>
  <dcterms:created xsi:type="dcterms:W3CDTF">2017-03-07T15:06:39Z</dcterms:created>
  <dcterms:modified xsi:type="dcterms:W3CDTF">2018-10-31T15:51:14Z</dcterms:modified>
</cp:coreProperties>
</file>