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2"/>
  </bookViews>
  <sheets>
    <sheet name="Round 1" sheetId="1" r:id="rId1"/>
    <sheet name="Semi Final" sheetId="2" r:id="rId2"/>
    <sheet name="Final" sheetId="3" r:id="rId3"/>
  </sheets>
  <definedNames/>
  <calcPr fullCalcOnLoad="1"/>
</workbook>
</file>

<file path=xl/sharedStrings.xml><?xml version="1.0" encoding="utf-8"?>
<sst xmlns="http://schemas.openxmlformats.org/spreadsheetml/2006/main" count="108" uniqueCount="53">
  <si>
    <t>Wilkinson Sword Rd 1</t>
  </si>
  <si>
    <t>Hayle</t>
  </si>
  <si>
    <t>Liskeard</t>
  </si>
  <si>
    <t>Pz &amp; St Ives</t>
  </si>
  <si>
    <t>St Austell</t>
  </si>
  <si>
    <t>J Wood</t>
  </si>
  <si>
    <t>T Kurn</t>
  </si>
  <si>
    <t>Mrs P Major</t>
  </si>
  <si>
    <t>C Kurn</t>
  </si>
  <si>
    <t>R Bunkum</t>
  </si>
  <si>
    <t>H/Cap 41.7%</t>
  </si>
  <si>
    <t>R Tanner</t>
  </si>
  <si>
    <t>H/Cap 30%</t>
  </si>
  <si>
    <t>D Kernick</t>
  </si>
  <si>
    <t>Mrs M Tanner</t>
  </si>
  <si>
    <t>S Smith</t>
  </si>
  <si>
    <t>K Spalek</t>
  </si>
  <si>
    <t>H/Cap 28%</t>
  </si>
  <si>
    <t>G Matta</t>
  </si>
  <si>
    <t>W P Hammond</t>
  </si>
  <si>
    <t>M Hammond</t>
  </si>
  <si>
    <t>P Yeomans</t>
  </si>
  <si>
    <t>Mrs L Hammond</t>
  </si>
  <si>
    <t>G Rogers</t>
  </si>
  <si>
    <t>H/Cap 43.9%</t>
  </si>
  <si>
    <t>N Bennetts</t>
  </si>
  <si>
    <t>Mrs J Lawrence</t>
  </si>
  <si>
    <t>Mrs M Davies</t>
  </si>
  <si>
    <t>Mrs P Rogers</t>
  </si>
  <si>
    <t>Helston</t>
  </si>
  <si>
    <t>Mrs J Hibbitt</t>
  </si>
  <si>
    <t>A Eustace</t>
  </si>
  <si>
    <t>T W Curnow</t>
  </si>
  <si>
    <t>R Murphy</t>
  </si>
  <si>
    <t>City of Truro</t>
  </si>
  <si>
    <t>S Lucas</t>
  </si>
  <si>
    <t>F Teagle</t>
  </si>
  <si>
    <t>J Hancock</t>
  </si>
  <si>
    <t>Mrs S Sutton</t>
  </si>
  <si>
    <t>H\Cap 49%</t>
  </si>
  <si>
    <t>H/Cap 18.4%</t>
  </si>
  <si>
    <t>G Davies</t>
  </si>
  <si>
    <t>Miss S Alford</t>
  </si>
  <si>
    <t>D Richards</t>
  </si>
  <si>
    <t>M Hurst</t>
  </si>
  <si>
    <t>Dropped</t>
  </si>
  <si>
    <t>G/S</t>
  </si>
  <si>
    <t xml:space="preserve">3rd &amp; 4th </t>
  </si>
  <si>
    <t xml:space="preserve"> </t>
  </si>
  <si>
    <t>Final</t>
  </si>
  <si>
    <t>Beat</t>
  </si>
  <si>
    <t>Lost</t>
  </si>
  <si>
    <t>lost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</si>
</sst>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I11" sqref="I11"/>
    </sheetView>
  </sheetViews>
  <sheetFormatPr defaultColWidth="8.8515625" defaultRowHeight="15"/>
  <cols>
    <col min="1" max="1" width="14.421875" style="2" bestFit="1" customWidth="1"/>
    <col min="2" max="2" width="9.140625" style="2" customWidth="1"/>
    <col min="3" max="3" width="3.00390625" style="2" bestFit="1" customWidth="1"/>
    <col min="4" max="4" width="15.28125" style="2" bestFit="1" customWidth="1"/>
    <col min="5" max="5" width="9.140625" style="2" customWidth="1"/>
    <col min="6" max="6" width="3.00390625" style="2" bestFit="1" customWidth="1"/>
  </cols>
  <sheetData>
    <row r="1" ht="13.5">
      <c r="B1" s="2" t="s">
        <v>0</v>
      </c>
    </row>
    <row r="2" spans="1:4" ht="13.5">
      <c r="A2" s="1" t="s">
        <v>1</v>
      </c>
      <c r="D2" s="1" t="s">
        <v>2</v>
      </c>
    </row>
    <row r="3" spans="1:6" ht="13.5">
      <c r="A3" s="3" t="s">
        <v>23</v>
      </c>
      <c r="B3" s="3">
        <v>94</v>
      </c>
      <c r="C3" s="3">
        <v>6</v>
      </c>
      <c r="D3" s="3" t="s">
        <v>5</v>
      </c>
      <c r="E3" s="1">
        <v>98</v>
      </c>
      <c r="F3" s="2">
        <v>2</v>
      </c>
    </row>
    <row r="4" spans="1:6" ht="13.5">
      <c r="A4" s="3" t="s">
        <v>25</v>
      </c>
      <c r="B4" s="3">
        <v>96</v>
      </c>
      <c r="C4" s="3">
        <v>4</v>
      </c>
      <c r="D4" s="3" t="s">
        <v>6</v>
      </c>
      <c r="E4" s="1">
        <v>92</v>
      </c>
      <c r="F4" s="2">
        <v>8</v>
      </c>
    </row>
    <row r="5" spans="1:6" ht="13.5">
      <c r="A5" s="3" t="s">
        <v>26</v>
      </c>
      <c r="B5" s="3">
        <v>99</v>
      </c>
      <c r="C5" s="3">
        <v>1</v>
      </c>
      <c r="D5" s="3" t="s">
        <v>7</v>
      </c>
      <c r="E5" s="1">
        <v>96</v>
      </c>
      <c r="F5" s="2">
        <v>4</v>
      </c>
    </row>
    <row r="6" spans="1:6" ht="13.5">
      <c r="A6" s="3" t="s">
        <v>27</v>
      </c>
      <c r="B6" s="3">
        <v>95</v>
      </c>
      <c r="C6" s="3">
        <v>5</v>
      </c>
      <c r="D6" s="3" t="s">
        <v>8</v>
      </c>
      <c r="E6" s="1">
        <v>95</v>
      </c>
      <c r="F6" s="2">
        <v>5</v>
      </c>
    </row>
    <row r="7" spans="1:6" ht="13.5">
      <c r="A7" s="3" t="s">
        <v>28</v>
      </c>
      <c r="B7" s="3">
        <v>91</v>
      </c>
      <c r="C7" s="3">
        <v>9</v>
      </c>
      <c r="D7" s="3" t="s">
        <v>9</v>
      </c>
      <c r="E7" s="1">
        <v>97</v>
      </c>
      <c r="F7" s="2">
        <v>3</v>
      </c>
    </row>
    <row r="8" spans="2:6" ht="13.5">
      <c r="B8" s="1">
        <f>SUM(B3:B7)</f>
        <v>475</v>
      </c>
      <c r="C8" s="4">
        <f>SUM(C3:C7)</f>
        <v>25</v>
      </c>
      <c r="E8" s="1">
        <f>SUM(E3:E7)</f>
        <v>478</v>
      </c>
      <c r="F8" s="2">
        <f>SUM(F3:F7)</f>
        <v>22</v>
      </c>
    </row>
    <row r="9" spans="1:5" ht="13.5">
      <c r="A9" s="5" t="s">
        <v>24</v>
      </c>
      <c r="B9" s="2">
        <v>10.975</v>
      </c>
      <c r="C9" s="1"/>
      <c r="D9" s="1" t="s">
        <v>10</v>
      </c>
      <c r="E9" s="1">
        <v>9.174</v>
      </c>
    </row>
    <row r="10" spans="2:5" ht="13.5">
      <c r="B10" s="1">
        <f>SUM(B8:B9)</f>
        <v>485.975</v>
      </c>
      <c r="C10" s="4"/>
      <c r="E10" s="1">
        <f>SUM(E8:E9)</f>
        <v>487.174</v>
      </c>
    </row>
    <row r="11" spans="2:5" ht="13.5">
      <c r="B11" s="4"/>
      <c r="C11" s="4"/>
      <c r="E11" s="4"/>
    </row>
    <row r="13" spans="1:4" ht="13.5">
      <c r="A13" s="1" t="s">
        <v>3</v>
      </c>
      <c r="D13" s="1" t="s">
        <v>4</v>
      </c>
    </row>
    <row r="14" spans="1:6" ht="13.5">
      <c r="A14" s="3" t="s">
        <v>11</v>
      </c>
      <c r="B14" s="3">
        <v>95</v>
      </c>
      <c r="C14" s="3">
        <v>5</v>
      </c>
      <c r="D14" s="3" t="s">
        <v>18</v>
      </c>
      <c r="E14" s="1">
        <v>100</v>
      </c>
      <c r="F14" s="2">
        <v>0</v>
      </c>
    </row>
    <row r="15" spans="1:6" ht="13.5">
      <c r="A15" s="3" t="s">
        <v>13</v>
      </c>
      <c r="B15" s="3">
        <v>96</v>
      </c>
      <c r="C15" s="3">
        <v>4</v>
      </c>
      <c r="D15" s="3" t="s">
        <v>19</v>
      </c>
      <c r="E15" s="1">
        <v>94</v>
      </c>
      <c r="F15" s="2">
        <v>6</v>
      </c>
    </row>
    <row r="16" spans="1:6" ht="13.5">
      <c r="A16" s="3" t="s">
        <v>14</v>
      </c>
      <c r="B16" s="3">
        <v>97</v>
      </c>
      <c r="C16" s="3">
        <v>3</v>
      </c>
      <c r="D16" s="3" t="s">
        <v>20</v>
      </c>
      <c r="E16" s="1">
        <v>100</v>
      </c>
      <c r="F16" s="2">
        <v>0</v>
      </c>
    </row>
    <row r="17" spans="1:6" ht="13.5">
      <c r="A17" s="3" t="s">
        <v>15</v>
      </c>
      <c r="B17" s="3">
        <v>97</v>
      </c>
      <c r="C17" s="3">
        <v>3</v>
      </c>
      <c r="D17" s="3" t="s">
        <v>21</v>
      </c>
      <c r="E17" s="1">
        <v>96</v>
      </c>
      <c r="F17" s="2">
        <v>4</v>
      </c>
    </row>
    <row r="18" spans="1:6" ht="13.5">
      <c r="A18" s="3" t="s">
        <v>16</v>
      </c>
      <c r="B18" s="3">
        <v>98</v>
      </c>
      <c r="C18" s="3">
        <v>2</v>
      </c>
      <c r="D18" s="3" t="s">
        <v>22</v>
      </c>
      <c r="E18" s="1">
        <v>94</v>
      </c>
      <c r="F18" s="2">
        <v>6</v>
      </c>
    </row>
    <row r="19" spans="2:6" ht="13.5">
      <c r="B19" s="1">
        <f>SUM(B14:B18)</f>
        <v>483</v>
      </c>
      <c r="C19" s="1">
        <f>SUM(C14:C18)</f>
        <v>17</v>
      </c>
      <c r="E19" s="1">
        <f>SUM(E14:E18)</f>
        <v>484</v>
      </c>
      <c r="F19" s="2">
        <f>SUM(F14:F18)</f>
        <v>16</v>
      </c>
    </row>
    <row r="20" spans="1:5" ht="13.5">
      <c r="A20" s="1" t="s">
        <v>12</v>
      </c>
      <c r="B20" s="1">
        <v>5.1</v>
      </c>
      <c r="C20" s="1"/>
      <c r="D20" s="1" t="s">
        <v>17</v>
      </c>
      <c r="E20" s="1">
        <v>4.48</v>
      </c>
    </row>
    <row r="21" spans="2:5" ht="13.5">
      <c r="B21" s="1">
        <f>SUM(B19:B20)</f>
        <v>488.1</v>
      </c>
      <c r="C21" s="4"/>
      <c r="E21" s="1">
        <f>SUM(E19:E20)</f>
        <v>488.48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J8" sqref="J8"/>
    </sheetView>
  </sheetViews>
  <sheetFormatPr defaultColWidth="8.8515625" defaultRowHeight="15"/>
  <cols>
    <col min="1" max="1" width="15.28125" style="0" bestFit="1" customWidth="1"/>
    <col min="2" max="3" width="8.8515625" style="0" customWidth="1"/>
    <col min="4" max="4" width="4.421875" style="2" bestFit="1" customWidth="1"/>
    <col min="5" max="5" width="15.28125" style="0" bestFit="1" customWidth="1"/>
  </cols>
  <sheetData>
    <row r="1" spans="1:7" ht="13.5">
      <c r="A1" s="6" t="s">
        <v>29</v>
      </c>
      <c r="B1" s="2" t="s">
        <v>45</v>
      </c>
      <c r="C1" s="2" t="s">
        <v>46</v>
      </c>
      <c r="E1" s="6" t="s">
        <v>4</v>
      </c>
      <c r="F1" s="2" t="s">
        <v>45</v>
      </c>
      <c r="G1" s="2" t="s">
        <v>46</v>
      </c>
    </row>
    <row r="2" spans="1:7" ht="13.5">
      <c r="A2" s="3" t="s">
        <v>30</v>
      </c>
      <c r="B2" s="1">
        <v>3</v>
      </c>
      <c r="C2" s="1">
        <v>97</v>
      </c>
      <c r="E2" s="3" t="s">
        <v>21</v>
      </c>
      <c r="F2" s="1">
        <v>6</v>
      </c>
      <c r="G2" s="1">
        <v>94</v>
      </c>
    </row>
    <row r="3" spans="1:7" ht="13.5">
      <c r="A3" s="3" t="s">
        <v>31</v>
      </c>
      <c r="B3" s="1">
        <v>8</v>
      </c>
      <c r="C3" s="1">
        <v>92</v>
      </c>
      <c r="E3" s="3" t="s">
        <v>20</v>
      </c>
      <c r="F3" s="1">
        <v>3</v>
      </c>
      <c r="G3" s="1">
        <v>97</v>
      </c>
    </row>
    <row r="4" spans="1:7" ht="13.5">
      <c r="A4" s="3" t="s">
        <v>44</v>
      </c>
      <c r="B4" s="1">
        <v>5</v>
      </c>
      <c r="C4" s="1">
        <v>95</v>
      </c>
      <c r="E4" s="3" t="s">
        <v>18</v>
      </c>
      <c r="F4" s="1">
        <v>2</v>
      </c>
      <c r="G4" s="1">
        <v>98</v>
      </c>
    </row>
    <row r="5" spans="1:7" ht="13.5">
      <c r="A5" s="3" t="s">
        <v>32</v>
      </c>
      <c r="B5" s="1">
        <v>7</v>
      </c>
      <c r="C5" s="1">
        <v>93</v>
      </c>
      <c r="E5" s="3" t="s">
        <v>22</v>
      </c>
      <c r="F5" s="1">
        <v>2</v>
      </c>
      <c r="G5" s="1">
        <v>98</v>
      </c>
    </row>
    <row r="6" spans="1:7" ht="13.5">
      <c r="A6" s="3" t="s">
        <v>33</v>
      </c>
      <c r="B6" s="1">
        <v>5</v>
      </c>
      <c r="C6" s="1">
        <v>95</v>
      </c>
      <c r="E6" s="3" t="s">
        <v>19</v>
      </c>
      <c r="F6" s="1">
        <v>5</v>
      </c>
      <c r="G6" s="1">
        <v>95</v>
      </c>
    </row>
    <row r="7" spans="1:7" ht="13.5">
      <c r="A7" s="2"/>
      <c r="B7" s="1">
        <f>SUM(B2:B6)</f>
        <v>28</v>
      </c>
      <c r="C7" s="1">
        <f>SUM(C2:C6)</f>
        <v>472</v>
      </c>
      <c r="E7" s="2"/>
      <c r="F7" s="1">
        <f>SUM(F2:F6)</f>
        <v>18</v>
      </c>
      <c r="G7" s="1">
        <f>SUM(G2:G6)</f>
        <v>482</v>
      </c>
    </row>
    <row r="8" spans="1:7" ht="13.5">
      <c r="A8" s="1" t="s">
        <v>39</v>
      </c>
      <c r="B8" s="1"/>
      <c r="C8" s="1">
        <f>+(500-C7)/100*49</f>
        <v>13.72</v>
      </c>
      <c r="E8" s="1" t="s">
        <v>17</v>
      </c>
      <c r="F8" s="1"/>
      <c r="G8" s="1">
        <f>+(500-G7)/100*28</f>
        <v>5.04</v>
      </c>
    </row>
    <row r="9" spans="1:7" ht="13.5">
      <c r="A9" s="2"/>
      <c r="B9" s="1"/>
      <c r="C9" s="1">
        <f>SUM(C7:C8)</f>
        <v>485.72</v>
      </c>
      <c r="D9" s="2" t="s">
        <v>51</v>
      </c>
      <c r="E9" s="2"/>
      <c r="F9" s="1"/>
      <c r="G9" s="1">
        <f>SUM(G7:G8)</f>
        <v>487.04</v>
      </c>
    </row>
    <row r="10" spans="1:7" ht="13.5">
      <c r="A10" s="2"/>
      <c r="B10" s="2"/>
      <c r="C10" s="2"/>
      <c r="F10" s="2"/>
      <c r="G10" s="2"/>
    </row>
    <row r="11" spans="1:7" ht="13.5">
      <c r="A11" s="6" t="s">
        <v>2</v>
      </c>
      <c r="B11" s="2" t="s">
        <v>45</v>
      </c>
      <c r="C11" s="2" t="s">
        <v>46</v>
      </c>
      <c r="E11" s="6" t="s">
        <v>34</v>
      </c>
      <c r="F11" s="2" t="s">
        <v>45</v>
      </c>
      <c r="G11" s="2" t="s">
        <v>46</v>
      </c>
    </row>
    <row r="12" spans="1:7" ht="13.5">
      <c r="A12" s="3" t="s">
        <v>43</v>
      </c>
      <c r="B12" s="1">
        <v>8</v>
      </c>
      <c r="C12" s="1">
        <v>92</v>
      </c>
      <c r="E12" s="3" t="s">
        <v>35</v>
      </c>
      <c r="F12" s="1">
        <v>2</v>
      </c>
      <c r="G12" s="1">
        <v>98</v>
      </c>
    </row>
    <row r="13" spans="1:7" ht="13.5">
      <c r="A13" s="3" t="s">
        <v>7</v>
      </c>
      <c r="B13" s="1">
        <v>4</v>
      </c>
      <c r="C13" s="1">
        <v>96</v>
      </c>
      <c r="E13" s="3" t="s">
        <v>41</v>
      </c>
      <c r="F13" s="1">
        <v>6</v>
      </c>
      <c r="G13" s="1">
        <v>94</v>
      </c>
    </row>
    <row r="14" spans="1:7" ht="13.5">
      <c r="A14" s="3" t="s">
        <v>9</v>
      </c>
      <c r="B14" s="1">
        <v>3</v>
      </c>
      <c r="C14" s="1">
        <v>97</v>
      </c>
      <c r="E14" s="3" t="s">
        <v>36</v>
      </c>
      <c r="F14" s="1">
        <v>2</v>
      </c>
      <c r="G14" s="1">
        <v>98</v>
      </c>
    </row>
    <row r="15" spans="1:7" ht="13.5">
      <c r="A15" s="3" t="s">
        <v>42</v>
      </c>
      <c r="B15" s="1">
        <v>11</v>
      </c>
      <c r="C15" s="1">
        <v>89</v>
      </c>
      <c r="E15" s="3" t="s">
        <v>37</v>
      </c>
      <c r="F15" s="1">
        <v>2</v>
      </c>
      <c r="G15" s="1">
        <v>98</v>
      </c>
    </row>
    <row r="16" spans="1:7" ht="13.5">
      <c r="A16" s="3" t="s">
        <v>8</v>
      </c>
      <c r="B16" s="1">
        <v>5</v>
      </c>
      <c r="C16" s="1">
        <v>95</v>
      </c>
      <c r="E16" s="3" t="s">
        <v>38</v>
      </c>
      <c r="F16" s="1">
        <v>7</v>
      </c>
      <c r="G16" s="1">
        <v>93</v>
      </c>
    </row>
    <row r="17" spans="1:7" ht="13.5">
      <c r="A17" s="2"/>
      <c r="B17" s="1">
        <f>SUM(B12:B16)</f>
        <v>31</v>
      </c>
      <c r="C17" s="1">
        <f>SUM(C12:C16)</f>
        <v>469</v>
      </c>
      <c r="E17" s="2"/>
      <c r="F17" s="1">
        <f>SUM(F12:F16)</f>
        <v>19</v>
      </c>
      <c r="G17" s="1">
        <f>SUM(G12:G16)</f>
        <v>481</v>
      </c>
    </row>
    <row r="18" spans="1:7" ht="13.5">
      <c r="A18" s="3" t="s">
        <v>10</v>
      </c>
      <c r="B18" s="1"/>
      <c r="C18" s="1">
        <f>+(500-C17)/100*41.7</f>
        <v>12.927000000000001</v>
      </c>
      <c r="E18" s="3" t="s">
        <v>40</v>
      </c>
      <c r="F18" s="1"/>
      <c r="G18" s="1">
        <f>+(500-G17)/100*18.4</f>
        <v>3.4959999999999996</v>
      </c>
    </row>
    <row r="19" spans="1:9" ht="13.5">
      <c r="A19" s="2"/>
      <c r="B19" s="1"/>
      <c r="C19" s="1">
        <f>SUM(C17:C18)</f>
        <v>481.927</v>
      </c>
      <c r="D19" s="2" t="s">
        <v>52</v>
      </c>
      <c r="E19" s="2"/>
      <c r="F19" s="1"/>
      <c r="G19" s="1">
        <f>SUM(G17:G18)</f>
        <v>484.496</v>
      </c>
      <c r="I19" t="s">
        <v>48</v>
      </c>
    </row>
    <row r="20" ht="13.5">
      <c r="A20" s="2"/>
    </row>
    <row r="30" ht="13.5">
      <c r="A30" s="2"/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L15" sqref="L15"/>
    </sheetView>
  </sheetViews>
  <sheetFormatPr defaultColWidth="8.8515625" defaultRowHeight="15"/>
  <cols>
    <col min="1" max="1" width="15.28125" style="2" bestFit="1" customWidth="1"/>
    <col min="2" max="4" width="9.140625" style="2" customWidth="1"/>
    <col min="5" max="5" width="12.421875" style="2" bestFit="1" customWidth="1"/>
    <col min="6" max="7" width="9.140625" style="2" customWidth="1"/>
  </cols>
  <sheetData>
    <row r="1" spans="1:3" ht="13.5">
      <c r="A1" s="7"/>
      <c r="B1" s="4"/>
      <c r="C1" s="4" t="s">
        <v>47</v>
      </c>
    </row>
    <row r="2" spans="1:7" ht="13.5">
      <c r="A2" s="6" t="s">
        <v>29</v>
      </c>
      <c r="B2" s="1" t="s">
        <v>45</v>
      </c>
      <c r="C2" s="1" t="s">
        <v>46</v>
      </c>
      <c r="E2" s="6" t="s">
        <v>2</v>
      </c>
      <c r="F2" s="1" t="s">
        <v>45</v>
      </c>
      <c r="G2" s="1" t="s">
        <v>46</v>
      </c>
    </row>
    <row r="3" spans="1:7" ht="13.5">
      <c r="A3" s="3" t="s">
        <v>30</v>
      </c>
      <c r="B3" s="1">
        <v>3</v>
      </c>
      <c r="C3" s="1">
        <v>97</v>
      </c>
      <c r="E3" s="3" t="s">
        <v>43</v>
      </c>
      <c r="F3" s="1">
        <v>12</v>
      </c>
      <c r="G3" s="1">
        <v>88</v>
      </c>
    </row>
    <row r="4" spans="1:7" ht="13.5">
      <c r="A4" s="3" t="s">
        <v>31</v>
      </c>
      <c r="B4" s="1">
        <v>6</v>
      </c>
      <c r="C4" s="1">
        <v>94</v>
      </c>
      <c r="E4" s="3" t="s">
        <v>7</v>
      </c>
      <c r="F4" s="1">
        <v>2</v>
      </c>
      <c r="G4" s="1">
        <v>98</v>
      </c>
    </row>
    <row r="5" spans="1:7" ht="13.5">
      <c r="A5" s="3" t="s">
        <v>44</v>
      </c>
      <c r="B5" s="1">
        <v>7</v>
      </c>
      <c r="C5" s="1">
        <v>93</v>
      </c>
      <c r="E5" s="3" t="s">
        <v>9</v>
      </c>
      <c r="F5" s="1">
        <v>2</v>
      </c>
      <c r="G5" s="1">
        <v>98</v>
      </c>
    </row>
    <row r="6" spans="1:7" ht="13.5">
      <c r="A6" s="3" t="s">
        <v>32</v>
      </c>
      <c r="B6" s="1">
        <v>6</v>
      </c>
      <c r="C6" s="1">
        <v>94</v>
      </c>
      <c r="E6" s="3" t="s">
        <v>42</v>
      </c>
      <c r="F6" s="1">
        <v>8</v>
      </c>
      <c r="G6" s="1">
        <v>92</v>
      </c>
    </row>
    <row r="7" spans="1:7" ht="13.5">
      <c r="A7" s="3" t="s">
        <v>33</v>
      </c>
      <c r="B7" s="1">
        <v>7</v>
      </c>
      <c r="C7" s="1">
        <v>93</v>
      </c>
      <c r="E7" s="3" t="s">
        <v>8</v>
      </c>
      <c r="F7" s="1">
        <v>3</v>
      </c>
      <c r="G7" s="1">
        <v>97</v>
      </c>
    </row>
    <row r="8" spans="2:7" ht="13.5">
      <c r="B8" s="1">
        <f>SUM(B3:B7)</f>
        <v>29</v>
      </c>
      <c r="C8" s="1">
        <f>SUM(C3:C7)</f>
        <v>471</v>
      </c>
      <c r="F8" s="1">
        <f>SUM(F3:F7)</f>
        <v>27</v>
      </c>
      <c r="G8" s="1">
        <f>SUM(G3:G7)</f>
        <v>473</v>
      </c>
    </row>
    <row r="9" spans="1:7" ht="13.5">
      <c r="A9" s="1" t="s">
        <v>39</v>
      </c>
      <c r="B9" s="1"/>
      <c r="C9" s="1">
        <f>+(500-C8)/100*49</f>
        <v>14.209999999999999</v>
      </c>
      <c r="E9" s="3" t="s">
        <v>10</v>
      </c>
      <c r="F9" s="1"/>
      <c r="G9" s="1">
        <f>+(500-G8)/100*41.7</f>
        <v>11.259000000000002</v>
      </c>
    </row>
    <row r="10" spans="2:7" ht="13.5">
      <c r="B10" s="1"/>
      <c r="C10" s="1">
        <f>SUM(C8:C9)</f>
        <v>485.21</v>
      </c>
      <c r="D10" s="2" t="s">
        <v>50</v>
      </c>
      <c r="F10" s="1"/>
      <c r="G10" s="1">
        <f>SUM(G8:G9)</f>
        <v>484.259</v>
      </c>
    </row>
    <row r="11" spans="1:3" ht="13.5">
      <c r="A11" s="7"/>
      <c r="B11" s="4"/>
      <c r="C11" s="4"/>
    </row>
    <row r="12" spans="1:3" ht="13.5">
      <c r="A12" s="4"/>
      <c r="B12" s="4"/>
      <c r="C12" s="4" t="s">
        <v>49</v>
      </c>
    </row>
    <row r="13" spans="1:7" ht="13.5">
      <c r="A13" s="6" t="s">
        <v>4</v>
      </c>
      <c r="B13" s="1" t="s">
        <v>45</v>
      </c>
      <c r="C13" s="1" t="s">
        <v>46</v>
      </c>
      <c r="E13" s="6" t="s">
        <v>34</v>
      </c>
      <c r="F13" s="1" t="s">
        <v>45</v>
      </c>
      <c r="G13" s="1" t="s">
        <v>46</v>
      </c>
    </row>
    <row r="14" spans="1:7" ht="13.5">
      <c r="A14" s="3" t="s">
        <v>21</v>
      </c>
      <c r="B14" s="1">
        <v>2</v>
      </c>
      <c r="C14" s="1">
        <v>98</v>
      </c>
      <c r="E14" s="3" t="s">
        <v>35</v>
      </c>
      <c r="F14" s="1">
        <v>1</v>
      </c>
      <c r="G14" s="1">
        <v>99</v>
      </c>
    </row>
    <row r="15" spans="1:7" ht="13.5">
      <c r="A15" s="3" t="s">
        <v>20</v>
      </c>
      <c r="B15" s="1">
        <v>3</v>
      </c>
      <c r="C15" s="1">
        <v>97</v>
      </c>
      <c r="E15" s="3" t="s">
        <v>41</v>
      </c>
      <c r="F15" s="1">
        <v>6</v>
      </c>
      <c r="G15" s="1">
        <v>94</v>
      </c>
    </row>
    <row r="16" spans="1:7" ht="13.5">
      <c r="A16" s="3" t="s">
        <v>18</v>
      </c>
      <c r="B16" s="1">
        <v>3</v>
      </c>
      <c r="C16" s="1">
        <v>97</v>
      </c>
      <c r="E16" s="3" t="s">
        <v>36</v>
      </c>
      <c r="F16" s="1">
        <v>4</v>
      </c>
      <c r="G16" s="1">
        <v>96</v>
      </c>
    </row>
    <row r="17" spans="1:7" ht="13.5">
      <c r="A17" s="3" t="s">
        <v>22</v>
      </c>
      <c r="B17" s="1">
        <v>7</v>
      </c>
      <c r="C17" s="1">
        <v>93</v>
      </c>
      <c r="E17" s="3" t="s">
        <v>37</v>
      </c>
      <c r="F17" s="1">
        <v>3</v>
      </c>
      <c r="G17" s="1">
        <v>97</v>
      </c>
    </row>
    <row r="18" spans="1:7" ht="13.5">
      <c r="A18" s="3" t="s">
        <v>19</v>
      </c>
      <c r="B18" s="1">
        <v>7</v>
      </c>
      <c r="C18" s="1">
        <v>93</v>
      </c>
      <c r="E18" s="3" t="s">
        <v>38</v>
      </c>
      <c r="F18" s="1">
        <v>5</v>
      </c>
      <c r="G18" s="1">
        <v>95</v>
      </c>
    </row>
    <row r="19" spans="2:7" ht="14.25" customHeight="1">
      <c r="B19" s="1">
        <f>SUM(B14:B18)</f>
        <v>22</v>
      </c>
      <c r="C19" s="1">
        <f>SUM(C14:C18)</f>
        <v>478</v>
      </c>
      <c r="F19" s="1">
        <f>SUM(F14:F18)</f>
        <v>19</v>
      </c>
      <c r="G19" s="1">
        <f>SUM(G14:G18)</f>
        <v>481</v>
      </c>
    </row>
    <row r="20" spans="1:7" ht="13.5">
      <c r="A20" s="1" t="s">
        <v>17</v>
      </c>
      <c r="B20" s="1"/>
      <c r="C20" s="1">
        <f>+(500-C19)/100*28</f>
        <v>6.16</v>
      </c>
      <c r="D20" s="2" t="s">
        <v>51</v>
      </c>
      <c r="E20" s="3" t="s">
        <v>40</v>
      </c>
      <c r="F20" s="1"/>
      <c r="G20" s="1">
        <f>+(500-G19)/100*18.4</f>
        <v>3.4959999999999996</v>
      </c>
    </row>
    <row r="21" spans="2:7" ht="13.5">
      <c r="B21" s="1"/>
      <c r="C21" s="1">
        <f>SUM(C19:C20)</f>
        <v>484.16</v>
      </c>
      <c r="F21" s="1"/>
      <c r="G21" s="1">
        <f>SUM(G19:G20)</f>
        <v>484.496</v>
      </c>
    </row>
    <row r="22" spans="1:3" ht="13.5">
      <c r="A22" s="4"/>
      <c r="B22" s="4"/>
      <c r="C22" s="4"/>
    </row>
    <row r="23" spans="1:3" ht="13.5">
      <c r="A23" s="4"/>
      <c r="B23" s="4"/>
      <c r="C23" s="4"/>
    </row>
    <row r="24" spans="1:3" ht="13.5">
      <c r="A24" s="4"/>
      <c r="B24" s="4"/>
      <c r="C24" s="4"/>
    </row>
    <row r="25" spans="1:3" ht="13.5">
      <c r="A25" s="4"/>
      <c r="B25" s="4"/>
      <c r="C25" s="4"/>
    </row>
    <row r="26" spans="1:3" ht="13.5">
      <c r="A26" s="4"/>
      <c r="B26" s="4"/>
      <c r="C26" s="4"/>
    </row>
    <row r="27" spans="1:3" ht="13.5">
      <c r="A27" s="4"/>
      <c r="B27" s="4"/>
      <c r="C27" s="4"/>
    </row>
    <row r="28" spans="1:3" ht="13.5">
      <c r="A28" s="4"/>
      <c r="B28" s="4"/>
      <c r="C28" s="4"/>
    </row>
    <row r="29" spans="1:3" ht="16.5" customHeight="1">
      <c r="A29" s="4"/>
      <c r="B29" s="4"/>
      <c r="C29" s="4"/>
    </row>
    <row r="30" spans="1:3" ht="13.5">
      <c r="A30" s="4"/>
      <c r="B30" s="4"/>
      <c r="C30" s="4"/>
    </row>
    <row r="31" spans="1:3" ht="13.5">
      <c r="A31" s="7"/>
      <c r="B31" s="4"/>
      <c r="C31" s="4"/>
    </row>
    <row r="32" spans="1:3" ht="13.5">
      <c r="A32" s="4"/>
      <c r="B32" s="4"/>
      <c r="C32" s="4"/>
    </row>
    <row r="33" spans="1:3" ht="13.5">
      <c r="A33" s="4"/>
      <c r="B33" s="4"/>
      <c r="C33" s="4"/>
    </row>
    <row r="34" spans="1:3" ht="13.5">
      <c r="A34" s="4"/>
      <c r="B34" s="4"/>
      <c r="C34" s="4"/>
    </row>
    <row r="35" spans="1:3" ht="13.5">
      <c r="A35" s="4"/>
      <c r="B35" s="4"/>
      <c r="C35" s="4"/>
    </row>
    <row r="36" spans="1:3" ht="13.5">
      <c r="A36" s="4"/>
      <c r="B36" s="4"/>
      <c r="C36" s="4"/>
    </row>
    <row r="37" spans="1:3" ht="13.5">
      <c r="A37" s="4"/>
      <c r="B37" s="4"/>
      <c r="C37" s="4"/>
    </row>
    <row r="38" spans="1:3" ht="13.5">
      <c r="A38" s="4"/>
      <c r="B38" s="4"/>
      <c r="C38" s="4"/>
    </row>
    <row r="39" spans="1:3" ht="13.5">
      <c r="A39" s="4"/>
      <c r="B39" s="4"/>
      <c r="C39" s="4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Marie Ralph</cp:lastModifiedBy>
  <dcterms:created xsi:type="dcterms:W3CDTF">2018-02-19T16:12:10Z</dcterms:created>
  <dcterms:modified xsi:type="dcterms:W3CDTF">2018-04-07T19:46:20Z</dcterms:modified>
  <cp:category/>
  <cp:version/>
  <cp:contentType/>
  <cp:contentStatus/>
</cp:coreProperties>
</file>