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1"/>
  </bookViews>
  <sheets>
    <sheet name="2015-16" sheetId="1" r:id="rId1"/>
    <sheet name="Final" sheetId="2" r:id="rId2"/>
  </sheets>
  <definedNames>
    <definedName name="_xlnm.Print_Area" localSheetId="0">'2015-16'!$A$1:$L$143</definedName>
  </definedNames>
  <calcPr fullCalcOnLoad="1"/>
</workbook>
</file>

<file path=xl/sharedStrings.xml><?xml version="1.0" encoding="utf-8"?>
<sst xmlns="http://schemas.openxmlformats.org/spreadsheetml/2006/main" count="370" uniqueCount="106">
  <si>
    <t>Name</t>
  </si>
  <si>
    <t>Club</t>
  </si>
  <si>
    <t>Average</t>
  </si>
  <si>
    <t>Starting</t>
  </si>
  <si>
    <t>Aggregate</t>
  </si>
  <si>
    <t>Cornwall Target Shooting Association</t>
  </si>
  <si>
    <t>Card</t>
  </si>
  <si>
    <t>Gauge</t>
  </si>
  <si>
    <t>Ladies</t>
  </si>
  <si>
    <t>Juniors</t>
  </si>
  <si>
    <t>Veterans</t>
  </si>
  <si>
    <t>Small Bore Rifle Wing</t>
  </si>
  <si>
    <t>"Charlie</t>
  </si>
  <si>
    <t>Class "A"</t>
  </si>
  <si>
    <t>Class "D"                          Start Shooting at 1pm</t>
  </si>
  <si>
    <t>Ladies, Juniors &amp; Veterans not already in a class final wiil shoot starting at 5pm.</t>
  </si>
  <si>
    <t>The Final consists of 3 x 10 bull match cards in 3 consecutive details 1 card per detail</t>
  </si>
  <si>
    <t>The competition is the aggregate of all three cards.</t>
  </si>
  <si>
    <t>In the case of a draw it will be decided as follows.</t>
  </si>
  <si>
    <t>2nd                     Second Card</t>
  </si>
  <si>
    <t>1st                       Last Card</t>
  </si>
  <si>
    <t>3rd                       Regauge with graduated gauges</t>
  </si>
  <si>
    <t>So the place can be offered to the next on the list</t>
  </si>
  <si>
    <t>If a finalist is unable to attend please let me know a.s.a.p.</t>
  </si>
  <si>
    <t>sets</t>
  </si>
  <si>
    <t>City of Truro</t>
  </si>
  <si>
    <t>R. Pascoe</t>
  </si>
  <si>
    <t>G. Davies</t>
  </si>
  <si>
    <t>Miss.S. Lenney</t>
  </si>
  <si>
    <t>S. Lenney</t>
  </si>
  <si>
    <t>Mrs.S. Sutton</t>
  </si>
  <si>
    <t>Mrs.C. Toon</t>
  </si>
  <si>
    <t>H.R. Owen</t>
  </si>
  <si>
    <t>F. Teagle</t>
  </si>
  <si>
    <t>R. Woolcock</t>
  </si>
  <si>
    <t>D. Taylor</t>
  </si>
  <si>
    <t>The Final is at Helston Club Range on January 18th 2015</t>
  </si>
  <si>
    <t>2015-2016</t>
  </si>
  <si>
    <t>S. Thorogood</t>
  </si>
  <si>
    <t>Mrs.J. Partridge</t>
  </si>
  <si>
    <t>Penzance &amp; St. Ives</t>
  </si>
  <si>
    <t>D. Kernick</t>
  </si>
  <si>
    <t>Mrs.M. Tanner</t>
  </si>
  <si>
    <t>S. Smith</t>
  </si>
  <si>
    <t>P. Osborne</t>
  </si>
  <si>
    <t>R. Thomas</t>
  </si>
  <si>
    <t>M. Thomas</t>
  </si>
  <si>
    <t>J. Oldcorn</t>
  </si>
  <si>
    <t>Bodmin</t>
  </si>
  <si>
    <t>D. Couch</t>
  </si>
  <si>
    <t>A. Godden</t>
  </si>
  <si>
    <t>A. Gibbs</t>
  </si>
  <si>
    <t>B. Wilton</t>
  </si>
  <si>
    <t>J. Harvey</t>
  </si>
  <si>
    <t>P. Ralph</t>
  </si>
  <si>
    <t>Holmans</t>
  </si>
  <si>
    <t>J. Emmerson</t>
  </si>
  <si>
    <t>Liskead</t>
  </si>
  <si>
    <t>J. Alford</t>
  </si>
  <si>
    <t>Miss.S. Alford</t>
  </si>
  <si>
    <t>C. Kurn</t>
  </si>
  <si>
    <t>Mrs.P. Major</t>
  </si>
  <si>
    <t>Mrs.D. Renton</t>
  </si>
  <si>
    <t>D. Richards</t>
  </si>
  <si>
    <t>J. Richards</t>
  </si>
  <si>
    <t>J. Wood</t>
  </si>
  <si>
    <t>Looe</t>
  </si>
  <si>
    <t>S. Williams</t>
  </si>
  <si>
    <t>Helston</t>
  </si>
  <si>
    <t>Mrs.J.M. Hibbitt</t>
  </si>
  <si>
    <t>T.W. Curnow</t>
  </si>
  <si>
    <t>Miss.M.J. Briggs</t>
  </si>
  <si>
    <t>J.B. Hall</t>
  </si>
  <si>
    <t>R. Murphy</t>
  </si>
  <si>
    <t>J. Head</t>
  </si>
  <si>
    <t>A. Eutice</t>
  </si>
  <si>
    <t>M. Hurst</t>
  </si>
  <si>
    <t>I.J. Curnow</t>
  </si>
  <si>
    <t>L. Eutice</t>
  </si>
  <si>
    <t>H. Phipps</t>
  </si>
  <si>
    <t>St. Austell</t>
  </si>
  <si>
    <t>G. Matta</t>
  </si>
  <si>
    <t>Hayle</t>
  </si>
  <si>
    <t>Mrs.J. Lawrence</t>
  </si>
  <si>
    <t>Class "B"</t>
  </si>
  <si>
    <t>Class "C"</t>
  </si>
  <si>
    <t>Class "D"</t>
  </si>
  <si>
    <t>The above 5 are in the Final in class C</t>
  </si>
  <si>
    <t>The above 5 are in the Final in class D</t>
  </si>
  <si>
    <t>The above 5 are in the Final in Class A</t>
  </si>
  <si>
    <t>The above 5 are in the Final in class B</t>
  </si>
  <si>
    <t>The above 3 are in the Junior Final</t>
  </si>
  <si>
    <t>The above 3 are in the Ladies Final</t>
  </si>
  <si>
    <t>The above 3 are in the veterans Final</t>
  </si>
  <si>
    <t>Date of Final &amp; Times at the Bottom</t>
  </si>
  <si>
    <t>Class "A"                          Start shooting at 2pm</t>
  </si>
  <si>
    <t>Class "C"                          Start shooting at 3pm</t>
  </si>
  <si>
    <t>Class "B"                          Start shooting at 4pm</t>
  </si>
  <si>
    <t>"Charlie" Final</t>
  </si>
  <si>
    <t>"charlie"</t>
  </si>
  <si>
    <t>Position</t>
  </si>
  <si>
    <t>Cup</t>
  </si>
  <si>
    <t>Liskeard</t>
  </si>
  <si>
    <t>Miss.J. Partridge</t>
  </si>
  <si>
    <t>P.L. Ralph</t>
  </si>
  <si>
    <t>A. Eustice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</si>
</sst>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DD08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2">
      <selection activeCell="H51" sqref="H51"/>
    </sheetView>
  </sheetViews>
  <sheetFormatPr defaultColWidth="8.8515625" defaultRowHeight="12.75"/>
  <cols>
    <col min="1" max="1" width="14.421875" style="0" customWidth="1"/>
    <col min="2" max="2" width="12.28125" style="0" customWidth="1"/>
    <col min="3" max="3" width="6.421875" style="0" customWidth="1"/>
    <col min="4" max="4" width="3.7109375" style="0" customWidth="1"/>
    <col min="5" max="5" width="5.140625" style="0" customWidth="1"/>
    <col min="6" max="6" width="4.7109375" style="0" customWidth="1"/>
    <col min="7" max="7" width="7.8515625" style="0" customWidth="1"/>
    <col min="8" max="9" width="5.421875" style="0" customWidth="1"/>
    <col min="10" max="11" width="5.7109375" style="0" customWidth="1"/>
    <col min="12" max="12" width="6.421875" style="0" customWidth="1"/>
  </cols>
  <sheetData>
    <row r="1" ht="12.75" customHeight="1">
      <c r="C1" s="17" t="s">
        <v>5</v>
      </c>
    </row>
    <row r="2" ht="11.25" customHeight="1">
      <c r="E2" s="17" t="s">
        <v>11</v>
      </c>
    </row>
    <row r="3" spans="1:6" ht="12" customHeight="1">
      <c r="A3" s="23" t="s">
        <v>94</v>
      </c>
      <c r="B3" s="24"/>
      <c r="C3" s="24"/>
      <c r="F3" s="17" t="s">
        <v>37</v>
      </c>
    </row>
    <row r="4" ht="12" customHeight="1">
      <c r="F4" s="18" t="s">
        <v>12</v>
      </c>
    </row>
    <row r="5" spans="3:13" ht="11.25" customHeight="1">
      <c r="C5" s="2" t="s">
        <v>3</v>
      </c>
      <c r="D5" s="2"/>
      <c r="E5" s="7" t="s">
        <v>6</v>
      </c>
      <c r="F5" s="7" t="s">
        <v>6</v>
      </c>
      <c r="H5" s="7">
        <v>0.25</v>
      </c>
      <c r="I5" s="7">
        <v>0.3</v>
      </c>
      <c r="J5" s="1"/>
      <c r="K5" s="1"/>
      <c r="L5" s="1"/>
      <c r="M5" s="1"/>
    </row>
    <row r="6" spans="1:13" ht="10.5" customHeight="1">
      <c r="A6" s="15" t="s">
        <v>1</v>
      </c>
      <c r="B6" s="15" t="s">
        <v>0</v>
      </c>
      <c r="C6" s="2" t="s">
        <v>2</v>
      </c>
      <c r="D6" s="2" t="s">
        <v>24</v>
      </c>
      <c r="E6" s="7">
        <v>1</v>
      </c>
      <c r="F6" s="7">
        <v>2</v>
      </c>
      <c r="G6" s="2" t="s">
        <v>4</v>
      </c>
      <c r="H6" s="7" t="s">
        <v>7</v>
      </c>
      <c r="I6" s="7" t="s">
        <v>7</v>
      </c>
      <c r="J6" s="7" t="s">
        <v>8</v>
      </c>
      <c r="K6" s="7" t="s">
        <v>9</v>
      </c>
      <c r="L6" s="7" t="s">
        <v>10</v>
      </c>
      <c r="M6" s="1"/>
    </row>
    <row r="7" spans="1:11" ht="10.5" customHeight="1">
      <c r="A7" s="15" t="s">
        <v>13</v>
      </c>
      <c r="B7" s="1"/>
      <c r="C7" s="2"/>
      <c r="D7" s="2"/>
      <c r="E7" s="2"/>
      <c r="F7" s="2"/>
      <c r="G7" s="8"/>
      <c r="K7" s="13"/>
    </row>
    <row r="8" spans="1:12" ht="12.75" customHeight="1">
      <c r="A8" s="4" t="s">
        <v>82</v>
      </c>
      <c r="B8" s="4" t="s">
        <v>83</v>
      </c>
      <c r="C8" s="6">
        <v>98.1</v>
      </c>
      <c r="D8" s="16"/>
      <c r="E8" s="3">
        <v>99</v>
      </c>
      <c r="F8" s="3">
        <v>98</v>
      </c>
      <c r="G8" s="8">
        <f>+E8+F8</f>
        <v>197</v>
      </c>
      <c r="H8" s="8"/>
      <c r="I8" s="8"/>
      <c r="J8" s="3">
        <f>+G8</f>
        <v>197</v>
      </c>
      <c r="K8" s="3"/>
      <c r="L8" s="14"/>
    </row>
    <row r="9" spans="1:12" ht="12">
      <c r="A9" s="4" t="s">
        <v>55</v>
      </c>
      <c r="B9" s="4" t="s">
        <v>56</v>
      </c>
      <c r="C9" s="6">
        <v>97.8</v>
      </c>
      <c r="D9" s="6"/>
      <c r="E9" s="3">
        <v>99</v>
      </c>
      <c r="F9" s="3">
        <v>98</v>
      </c>
      <c r="G9" s="8">
        <f>+E9+F9</f>
        <v>197</v>
      </c>
      <c r="H9" s="8"/>
      <c r="I9" s="8"/>
      <c r="J9" s="3"/>
      <c r="K9" s="3"/>
      <c r="L9" s="14">
        <f>+G9</f>
        <v>197</v>
      </c>
    </row>
    <row r="10" spans="1:12" ht="12">
      <c r="A10" s="4" t="s">
        <v>68</v>
      </c>
      <c r="B10" s="4" t="s">
        <v>69</v>
      </c>
      <c r="C10" s="6">
        <v>97.8</v>
      </c>
      <c r="D10" s="16"/>
      <c r="E10" s="3">
        <v>99</v>
      </c>
      <c r="F10" s="3">
        <v>98</v>
      </c>
      <c r="G10" s="8">
        <f>+E10+F10</f>
        <v>197</v>
      </c>
      <c r="H10" s="8"/>
      <c r="I10" s="8"/>
      <c r="J10" s="3">
        <f>+G10</f>
        <v>197</v>
      </c>
      <c r="K10" s="3"/>
      <c r="L10" s="14">
        <f>+G10</f>
        <v>197</v>
      </c>
    </row>
    <row r="11" spans="1:12" ht="12">
      <c r="A11" s="4" t="s">
        <v>40</v>
      </c>
      <c r="B11" s="4" t="s">
        <v>41</v>
      </c>
      <c r="C11" s="6">
        <v>98.4</v>
      </c>
      <c r="D11" s="6"/>
      <c r="E11" s="3">
        <v>98</v>
      </c>
      <c r="F11" s="3">
        <v>99</v>
      </c>
      <c r="G11" s="8">
        <f>+E11+F11</f>
        <v>197</v>
      </c>
      <c r="H11" s="8"/>
      <c r="I11" s="8"/>
      <c r="J11" s="3"/>
      <c r="K11" s="3"/>
      <c r="L11" s="14">
        <f>+G11</f>
        <v>197</v>
      </c>
    </row>
    <row r="12" spans="1:12" ht="12">
      <c r="A12" s="4" t="s">
        <v>48</v>
      </c>
      <c r="B12" s="4" t="s">
        <v>49</v>
      </c>
      <c r="C12" s="6">
        <v>97.1</v>
      </c>
      <c r="D12" s="6"/>
      <c r="E12" s="3">
        <v>97</v>
      </c>
      <c r="F12" s="3">
        <v>98</v>
      </c>
      <c r="G12" s="8">
        <f>+E12+F12</f>
        <v>195</v>
      </c>
      <c r="H12" s="8">
        <f>96+98</f>
        <v>194</v>
      </c>
      <c r="I12" s="8"/>
      <c r="J12" s="3"/>
      <c r="K12" s="3"/>
      <c r="L12" s="14">
        <f>+G12</f>
        <v>195</v>
      </c>
    </row>
    <row r="13" spans="1:12" ht="12">
      <c r="A13" s="4"/>
      <c r="B13" s="11" t="s">
        <v>89</v>
      </c>
      <c r="C13" s="6"/>
      <c r="D13" s="6"/>
      <c r="E13" s="3"/>
      <c r="F13" s="3"/>
      <c r="G13" s="8"/>
      <c r="H13" s="8"/>
      <c r="I13" s="8"/>
      <c r="J13" s="3"/>
      <c r="K13" s="3"/>
      <c r="L13" s="14"/>
    </row>
    <row r="14" spans="1:12" ht="12">
      <c r="A14" s="4"/>
      <c r="B14" s="4"/>
      <c r="C14" s="6"/>
      <c r="D14" s="6"/>
      <c r="E14" s="3"/>
      <c r="F14" s="3"/>
      <c r="G14" s="8"/>
      <c r="H14" s="8"/>
      <c r="I14" s="8"/>
      <c r="J14" s="3"/>
      <c r="K14" s="3"/>
      <c r="L14" s="14"/>
    </row>
    <row r="15" spans="1:12" ht="12">
      <c r="A15" s="4" t="s">
        <v>25</v>
      </c>
      <c r="B15" s="13" t="s">
        <v>33</v>
      </c>
      <c r="C15" s="6">
        <v>97.3</v>
      </c>
      <c r="D15" s="16"/>
      <c r="E15" s="3">
        <v>98</v>
      </c>
      <c r="F15" s="12">
        <v>97</v>
      </c>
      <c r="G15" s="8">
        <f aca="true" t="shared" si="0" ref="G15:G22">+E15+F15</f>
        <v>195</v>
      </c>
      <c r="H15" s="8">
        <f>98+95</f>
        <v>193</v>
      </c>
      <c r="J15" s="3"/>
      <c r="K15" s="3"/>
      <c r="L15" s="3">
        <f>+G15</f>
        <v>195</v>
      </c>
    </row>
    <row r="16" spans="1:12" ht="12">
      <c r="A16" s="4" t="s">
        <v>25</v>
      </c>
      <c r="B16" s="4" t="s">
        <v>34</v>
      </c>
      <c r="C16" s="6">
        <v>96.6</v>
      </c>
      <c r="D16" s="6"/>
      <c r="E16" s="3">
        <v>96</v>
      </c>
      <c r="F16" s="12">
        <v>98</v>
      </c>
      <c r="G16" s="8">
        <f t="shared" si="0"/>
        <v>194</v>
      </c>
      <c r="H16" s="8"/>
      <c r="I16" s="8"/>
      <c r="J16" s="3"/>
      <c r="K16" s="3">
        <f>+G16</f>
        <v>194</v>
      </c>
      <c r="L16" s="14"/>
    </row>
    <row r="17" spans="1:12" ht="12">
      <c r="A17" s="4" t="s">
        <v>80</v>
      </c>
      <c r="B17" s="4" t="s">
        <v>81</v>
      </c>
      <c r="C17" s="6">
        <v>97.8</v>
      </c>
      <c r="D17" s="16"/>
      <c r="E17" s="3">
        <v>97</v>
      </c>
      <c r="F17" s="3">
        <v>97</v>
      </c>
      <c r="G17" s="8">
        <f t="shared" si="0"/>
        <v>194</v>
      </c>
      <c r="H17" s="8"/>
      <c r="I17" s="8"/>
      <c r="J17" s="3"/>
      <c r="K17" s="3"/>
      <c r="L17" s="14">
        <f>+G17</f>
        <v>194</v>
      </c>
    </row>
    <row r="18" spans="1:12" ht="12">
      <c r="A18" s="4" t="s">
        <v>48</v>
      </c>
      <c r="B18" s="4" t="s">
        <v>50</v>
      </c>
      <c r="C18" s="6">
        <v>96.7</v>
      </c>
      <c r="D18" s="16"/>
      <c r="E18" s="3">
        <v>98</v>
      </c>
      <c r="F18" s="3">
        <v>95</v>
      </c>
      <c r="G18" s="8">
        <f t="shared" si="0"/>
        <v>193</v>
      </c>
      <c r="H18" s="8"/>
      <c r="I18" s="8"/>
      <c r="J18" s="3"/>
      <c r="K18" s="3"/>
      <c r="L18" s="14"/>
    </row>
    <row r="19" spans="1:12" ht="12">
      <c r="A19" s="4" t="s">
        <v>25</v>
      </c>
      <c r="B19" s="4" t="s">
        <v>26</v>
      </c>
      <c r="C19" s="6">
        <v>97.2</v>
      </c>
      <c r="D19" s="6"/>
      <c r="E19" s="3">
        <v>97</v>
      </c>
      <c r="F19" s="3">
        <v>96</v>
      </c>
      <c r="G19" s="8">
        <f t="shared" si="0"/>
        <v>193</v>
      </c>
      <c r="H19" s="8"/>
      <c r="I19" s="8"/>
      <c r="J19" s="3"/>
      <c r="K19" s="3"/>
      <c r="L19" s="14">
        <f>+G19</f>
        <v>193</v>
      </c>
    </row>
    <row r="20" spans="1:12" ht="12">
      <c r="A20" s="4" t="s">
        <v>25</v>
      </c>
      <c r="B20" s="4" t="s">
        <v>32</v>
      </c>
      <c r="C20" s="6">
        <v>96.7</v>
      </c>
      <c r="D20" s="6"/>
      <c r="E20" s="3">
        <v>96</v>
      </c>
      <c r="F20" s="3">
        <v>97</v>
      </c>
      <c r="G20" s="8">
        <f t="shared" si="0"/>
        <v>193</v>
      </c>
      <c r="H20" s="8"/>
      <c r="I20" s="8"/>
      <c r="J20" s="3"/>
      <c r="K20" s="3"/>
      <c r="L20" s="14">
        <f>+G20</f>
        <v>193</v>
      </c>
    </row>
    <row r="21" spans="1:12" ht="12">
      <c r="A21" s="4" t="s">
        <v>25</v>
      </c>
      <c r="B21" s="4" t="s">
        <v>29</v>
      </c>
      <c r="C21" s="6">
        <v>96.6</v>
      </c>
      <c r="D21" s="6"/>
      <c r="E21" s="3">
        <v>96</v>
      </c>
      <c r="F21" s="3">
        <v>97</v>
      </c>
      <c r="G21" s="8">
        <f t="shared" si="0"/>
        <v>193</v>
      </c>
      <c r="H21" s="8"/>
      <c r="I21" s="8"/>
      <c r="J21" s="3"/>
      <c r="K21" s="3"/>
      <c r="L21" s="14"/>
    </row>
    <row r="22" spans="1:12" ht="12">
      <c r="A22" s="4" t="s">
        <v>68</v>
      </c>
      <c r="B22" s="4" t="s">
        <v>70</v>
      </c>
      <c r="C22" s="6">
        <v>96.7</v>
      </c>
      <c r="D22" s="16"/>
      <c r="E22" s="3">
        <v>94</v>
      </c>
      <c r="F22" s="3">
        <v>96</v>
      </c>
      <c r="G22" s="8">
        <f t="shared" si="0"/>
        <v>190</v>
      </c>
      <c r="H22" s="8"/>
      <c r="I22" s="8"/>
      <c r="J22" s="3"/>
      <c r="K22" s="3"/>
      <c r="L22" s="14">
        <f>+G22</f>
        <v>190</v>
      </c>
    </row>
    <row r="23" spans="1:12" ht="12">
      <c r="A23" s="4"/>
      <c r="B23" s="4"/>
      <c r="C23" s="6"/>
      <c r="D23" s="16"/>
      <c r="E23" s="3"/>
      <c r="F23" s="3"/>
      <c r="G23" s="8"/>
      <c r="H23" s="8"/>
      <c r="I23" s="8"/>
      <c r="J23" s="3"/>
      <c r="K23" s="3"/>
      <c r="L23" s="14"/>
    </row>
    <row r="24" spans="1:12" ht="12">
      <c r="A24" s="15" t="s">
        <v>84</v>
      </c>
      <c r="B24" s="4"/>
      <c r="C24" s="5"/>
      <c r="D24" s="5"/>
      <c r="E24" s="12"/>
      <c r="F24" s="12"/>
      <c r="G24" s="8"/>
      <c r="H24" s="8"/>
      <c r="I24" s="8"/>
      <c r="J24" s="3"/>
      <c r="K24" s="3"/>
      <c r="L24" s="12"/>
    </row>
    <row r="25" spans="1:12" ht="12">
      <c r="A25" s="4" t="s">
        <v>40</v>
      </c>
      <c r="B25" s="4" t="s">
        <v>43</v>
      </c>
      <c r="C25" s="6">
        <v>96.4</v>
      </c>
      <c r="D25" s="6"/>
      <c r="E25" s="3">
        <v>99</v>
      </c>
      <c r="F25" s="3">
        <v>98</v>
      </c>
      <c r="G25" s="8">
        <f aca="true" t="shared" si="1" ref="G25:G39">+E25+F25</f>
        <v>197</v>
      </c>
      <c r="H25" s="8"/>
      <c r="I25" s="8"/>
      <c r="J25" s="3"/>
      <c r="K25" s="3"/>
      <c r="L25" s="14"/>
    </row>
    <row r="26" spans="1:12" ht="12">
      <c r="A26" s="4" t="s">
        <v>40</v>
      </c>
      <c r="B26" s="4" t="s">
        <v>45</v>
      </c>
      <c r="C26" s="6">
        <v>95.4</v>
      </c>
      <c r="D26" s="6"/>
      <c r="E26" s="3">
        <v>96</v>
      </c>
      <c r="F26" s="3">
        <v>97</v>
      </c>
      <c r="G26" s="8">
        <f t="shared" si="1"/>
        <v>193</v>
      </c>
      <c r="H26" s="8"/>
      <c r="I26" s="8"/>
      <c r="J26" s="3"/>
      <c r="K26" s="3"/>
      <c r="L26" s="14">
        <f>+G26</f>
        <v>193</v>
      </c>
    </row>
    <row r="27" spans="1:12" ht="12">
      <c r="A27" s="4" t="s">
        <v>57</v>
      </c>
      <c r="B27" s="4" t="s">
        <v>61</v>
      </c>
      <c r="C27" s="6">
        <v>95.8</v>
      </c>
      <c r="D27" s="16">
        <v>3</v>
      </c>
      <c r="E27" s="3">
        <v>96</v>
      </c>
      <c r="F27" s="3">
        <v>96</v>
      </c>
      <c r="G27" s="8">
        <f t="shared" si="1"/>
        <v>192</v>
      </c>
      <c r="H27" s="8"/>
      <c r="I27" s="8"/>
      <c r="J27" s="3">
        <f>+G27</f>
        <v>192</v>
      </c>
      <c r="K27" s="3"/>
      <c r="L27" s="14"/>
    </row>
    <row r="28" spans="1:12" ht="12">
      <c r="A28" s="4" t="s">
        <v>25</v>
      </c>
      <c r="B28" s="4" t="s">
        <v>30</v>
      </c>
      <c r="C28" s="6">
        <v>95</v>
      </c>
      <c r="D28" s="6"/>
      <c r="E28" s="3">
        <v>95</v>
      </c>
      <c r="F28" s="3">
        <v>97</v>
      </c>
      <c r="G28" s="8">
        <f t="shared" si="1"/>
        <v>192</v>
      </c>
      <c r="H28" s="8"/>
      <c r="I28" s="8"/>
      <c r="J28" s="3">
        <f>+G28</f>
        <v>192</v>
      </c>
      <c r="K28" s="3"/>
      <c r="L28" s="14"/>
    </row>
    <row r="29" spans="1:12" ht="12">
      <c r="A29" s="4" t="s">
        <v>40</v>
      </c>
      <c r="B29" s="4" t="s">
        <v>42</v>
      </c>
      <c r="C29" s="6">
        <v>96.4</v>
      </c>
      <c r="D29" s="6"/>
      <c r="E29" s="3">
        <v>94</v>
      </c>
      <c r="F29" s="3">
        <v>96</v>
      </c>
      <c r="G29" s="8">
        <f>+E29+F29</f>
        <v>190</v>
      </c>
      <c r="H29" s="8">
        <f>95+93</f>
        <v>188</v>
      </c>
      <c r="I29" s="8">
        <f>91+94</f>
        <v>185</v>
      </c>
      <c r="J29" s="3">
        <f>+G29</f>
        <v>190</v>
      </c>
      <c r="K29" s="3"/>
      <c r="L29" s="14"/>
    </row>
    <row r="30" spans="1:12" ht="12">
      <c r="A30" s="4"/>
      <c r="B30" s="11" t="s">
        <v>90</v>
      </c>
      <c r="C30" s="20"/>
      <c r="D30" s="16"/>
      <c r="E30" s="3"/>
      <c r="F30" s="3"/>
      <c r="G30" s="8"/>
      <c r="H30" s="8"/>
      <c r="I30" s="8"/>
      <c r="J30" s="3"/>
      <c r="K30" s="3"/>
      <c r="L30" s="14"/>
    </row>
    <row r="31" spans="1:12" ht="12">
      <c r="A31" s="4"/>
      <c r="B31" s="4"/>
      <c r="C31" s="20"/>
      <c r="D31" s="16"/>
      <c r="E31" s="3"/>
      <c r="F31" s="3"/>
      <c r="G31" s="8"/>
      <c r="H31" s="8"/>
      <c r="I31" s="8"/>
      <c r="J31" s="3"/>
      <c r="K31" s="3"/>
      <c r="L31" s="14"/>
    </row>
    <row r="32" spans="1:12" ht="12">
      <c r="A32" s="4" t="s">
        <v>48</v>
      </c>
      <c r="B32" s="4" t="s">
        <v>51</v>
      </c>
      <c r="C32" s="20">
        <v>95.5</v>
      </c>
      <c r="D32" s="16"/>
      <c r="E32" s="3">
        <v>94</v>
      </c>
      <c r="F32" s="3">
        <v>96</v>
      </c>
      <c r="G32" s="8">
        <f>+E32+F32</f>
        <v>190</v>
      </c>
      <c r="H32" s="8">
        <f>95+93</f>
        <v>188</v>
      </c>
      <c r="I32" s="8">
        <f>93+91</f>
        <v>184</v>
      </c>
      <c r="J32" s="3"/>
      <c r="K32" s="3"/>
      <c r="L32" s="14"/>
    </row>
    <row r="33" spans="1:12" ht="12">
      <c r="A33" s="4" t="s">
        <v>68</v>
      </c>
      <c r="B33" s="4" t="s">
        <v>73</v>
      </c>
      <c r="C33" s="6">
        <v>94.7</v>
      </c>
      <c r="D33" s="16"/>
      <c r="E33" s="3">
        <v>94</v>
      </c>
      <c r="F33" s="3">
        <v>96</v>
      </c>
      <c r="G33" s="8">
        <f>+E33+F33</f>
        <v>190</v>
      </c>
      <c r="H33" s="8">
        <f>94+94</f>
        <v>188</v>
      </c>
      <c r="I33" s="8">
        <f>92+91</f>
        <v>183</v>
      </c>
      <c r="J33" s="3"/>
      <c r="K33" s="3"/>
      <c r="L33" s="14">
        <f>+G33</f>
        <v>190</v>
      </c>
    </row>
    <row r="34" spans="1:12" ht="12">
      <c r="A34" s="4" t="s">
        <v>68</v>
      </c>
      <c r="B34" s="4" t="s">
        <v>72</v>
      </c>
      <c r="C34" s="6">
        <v>96</v>
      </c>
      <c r="D34" s="16"/>
      <c r="E34" s="3">
        <v>94</v>
      </c>
      <c r="F34" s="3">
        <v>95</v>
      </c>
      <c r="G34" s="8">
        <f t="shared" si="1"/>
        <v>189</v>
      </c>
      <c r="H34" s="8"/>
      <c r="I34" s="8"/>
      <c r="J34" s="3"/>
      <c r="K34" s="3"/>
      <c r="L34" s="14">
        <f>+G34</f>
        <v>189</v>
      </c>
    </row>
    <row r="35" spans="1:12" ht="12">
      <c r="A35" s="4" t="s">
        <v>40</v>
      </c>
      <c r="B35" s="4" t="s">
        <v>44</v>
      </c>
      <c r="C35" s="6">
        <v>96</v>
      </c>
      <c r="D35" s="6"/>
      <c r="E35" s="3">
        <v>95</v>
      </c>
      <c r="F35" s="3">
        <v>94</v>
      </c>
      <c r="G35" s="8">
        <f t="shared" si="1"/>
        <v>189</v>
      </c>
      <c r="H35" s="8"/>
      <c r="I35" s="8"/>
      <c r="J35" s="3"/>
      <c r="K35" s="3"/>
      <c r="L35" s="14"/>
    </row>
    <row r="36" spans="1:7" ht="12">
      <c r="A36" s="4" t="s">
        <v>25</v>
      </c>
      <c r="B36" s="4" t="s">
        <v>38</v>
      </c>
      <c r="C36" s="20">
        <v>94.9</v>
      </c>
      <c r="E36" s="3">
        <v>94</v>
      </c>
      <c r="F36" s="3">
        <v>95</v>
      </c>
      <c r="G36" s="8">
        <f t="shared" si="1"/>
        <v>189</v>
      </c>
    </row>
    <row r="37" spans="1:12" ht="12">
      <c r="A37" s="4" t="s">
        <v>48</v>
      </c>
      <c r="B37" s="4" t="s">
        <v>52</v>
      </c>
      <c r="C37" s="6">
        <v>94.9</v>
      </c>
      <c r="D37" s="6"/>
      <c r="E37" s="3">
        <v>94</v>
      </c>
      <c r="F37" s="3">
        <v>93</v>
      </c>
      <c r="G37" s="8">
        <f t="shared" si="1"/>
        <v>187</v>
      </c>
      <c r="H37" s="8"/>
      <c r="I37" s="8"/>
      <c r="J37" s="3"/>
      <c r="K37" s="3"/>
      <c r="L37" s="14"/>
    </row>
    <row r="38" spans="1:10" ht="12">
      <c r="A38" s="4" t="s">
        <v>68</v>
      </c>
      <c r="B38" s="4" t="s">
        <v>71</v>
      </c>
      <c r="C38" s="22">
        <v>96</v>
      </c>
      <c r="D38" s="21"/>
      <c r="E38" s="3">
        <v>91</v>
      </c>
      <c r="F38" s="3">
        <v>95</v>
      </c>
      <c r="G38" s="8">
        <f t="shared" si="1"/>
        <v>186</v>
      </c>
      <c r="J38" s="3">
        <f>+G38</f>
        <v>186</v>
      </c>
    </row>
    <row r="39" spans="1:12" ht="12">
      <c r="A39" s="4" t="s">
        <v>25</v>
      </c>
      <c r="B39" s="4" t="s">
        <v>28</v>
      </c>
      <c r="C39" s="5">
        <v>94.7</v>
      </c>
      <c r="D39" s="5"/>
      <c r="E39" s="10">
        <v>92</v>
      </c>
      <c r="F39" s="12">
        <v>94</v>
      </c>
      <c r="G39" s="8">
        <f t="shared" si="1"/>
        <v>186</v>
      </c>
      <c r="H39" s="8"/>
      <c r="I39" s="11"/>
      <c r="J39" s="3">
        <f>+G39</f>
        <v>186</v>
      </c>
      <c r="K39" s="3">
        <f>+G39</f>
        <v>186</v>
      </c>
      <c r="L39" s="14"/>
    </row>
    <row r="40" spans="1:12" ht="12">
      <c r="A40" s="4"/>
      <c r="B40" s="4"/>
      <c r="C40" s="5"/>
      <c r="D40" s="5"/>
      <c r="E40" s="10"/>
      <c r="F40" s="12"/>
      <c r="G40" s="8"/>
      <c r="H40" s="8"/>
      <c r="I40" s="11"/>
      <c r="J40" s="3"/>
      <c r="K40" s="3"/>
      <c r="L40" s="14"/>
    </row>
    <row r="41" spans="1:12" ht="12">
      <c r="A41" s="15" t="s">
        <v>85</v>
      </c>
      <c r="B41" s="4"/>
      <c r="C41" s="6"/>
      <c r="D41" s="16"/>
      <c r="E41" s="3"/>
      <c r="F41" s="3"/>
      <c r="G41" s="8"/>
      <c r="H41" s="8"/>
      <c r="I41" s="8"/>
      <c r="J41" s="3"/>
      <c r="K41" s="3"/>
      <c r="L41" s="14"/>
    </row>
    <row r="42" spans="1:12" ht="12">
      <c r="A42" s="4" t="s">
        <v>57</v>
      </c>
      <c r="B42" s="4" t="s">
        <v>64</v>
      </c>
      <c r="C42" s="6">
        <v>94.1</v>
      </c>
      <c r="D42" s="16">
        <v>3</v>
      </c>
      <c r="E42" s="3">
        <v>98</v>
      </c>
      <c r="F42" s="3">
        <v>96</v>
      </c>
      <c r="G42" s="8">
        <f>+E42+F42</f>
        <v>194</v>
      </c>
      <c r="H42" s="8"/>
      <c r="I42" s="8"/>
      <c r="J42" s="3"/>
      <c r="K42" s="3"/>
      <c r="L42" s="14"/>
    </row>
    <row r="43" spans="1:12" ht="12">
      <c r="A43" s="4" t="s">
        <v>40</v>
      </c>
      <c r="B43" s="4" t="s">
        <v>47</v>
      </c>
      <c r="C43" s="6">
        <v>93.6</v>
      </c>
      <c r="D43" s="16"/>
      <c r="E43" s="3">
        <v>97</v>
      </c>
      <c r="F43" s="3">
        <v>96</v>
      </c>
      <c r="G43" s="8">
        <f>+E43+F43</f>
        <v>193</v>
      </c>
      <c r="H43" s="8"/>
      <c r="I43" s="8"/>
      <c r="J43" s="3"/>
      <c r="K43" s="3">
        <f>+G43</f>
        <v>193</v>
      </c>
      <c r="L43" s="14"/>
    </row>
    <row r="44" spans="1:12" ht="12">
      <c r="A44" s="4" t="s">
        <v>25</v>
      </c>
      <c r="B44" s="4" t="s">
        <v>39</v>
      </c>
      <c r="C44" s="6">
        <v>94.5</v>
      </c>
      <c r="D44" s="6"/>
      <c r="E44" s="3">
        <v>97</v>
      </c>
      <c r="F44" s="3">
        <v>95</v>
      </c>
      <c r="G44" s="8">
        <f>+E44+F44</f>
        <v>192</v>
      </c>
      <c r="H44" s="8"/>
      <c r="I44" s="8"/>
      <c r="J44" s="3">
        <f>+G44</f>
        <v>192</v>
      </c>
      <c r="K44" s="3"/>
      <c r="L44" s="14"/>
    </row>
    <row r="45" spans="1:12" ht="12">
      <c r="A45" s="4" t="s">
        <v>57</v>
      </c>
      <c r="B45" s="4" t="s">
        <v>59</v>
      </c>
      <c r="C45" s="6">
        <v>94</v>
      </c>
      <c r="D45" s="16">
        <v>3</v>
      </c>
      <c r="E45" s="3">
        <v>95</v>
      </c>
      <c r="F45" s="3">
        <v>96</v>
      </c>
      <c r="G45" s="8">
        <f>+E45+F45</f>
        <v>191</v>
      </c>
      <c r="H45" s="8"/>
      <c r="I45" s="8"/>
      <c r="J45" s="3">
        <f>+G45</f>
        <v>191</v>
      </c>
      <c r="K45" s="3"/>
      <c r="L45" s="14"/>
    </row>
    <row r="46" spans="1:12" ht="12">
      <c r="A46" s="4" t="s">
        <v>25</v>
      </c>
      <c r="B46" s="4" t="s">
        <v>27</v>
      </c>
      <c r="C46" s="6">
        <v>94</v>
      </c>
      <c r="D46" s="6"/>
      <c r="E46" s="3">
        <v>94</v>
      </c>
      <c r="F46" s="3">
        <v>95</v>
      </c>
      <c r="G46" s="8">
        <f>+E46+F46</f>
        <v>189</v>
      </c>
      <c r="H46" s="8"/>
      <c r="I46" s="8"/>
      <c r="J46" s="3"/>
      <c r="K46" s="3"/>
      <c r="L46" s="14">
        <f>+G46</f>
        <v>189</v>
      </c>
    </row>
    <row r="47" spans="1:12" ht="12">
      <c r="A47" s="4"/>
      <c r="B47" s="11" t="s">
        <v>87</v>
      </c>
      <c r="C47" s="19"/>
      <c r="D47" s="19"/>
      <c r="E47" s="8"/>
      <c r="F47" s="3"/>
      <c r="G47" s="8"/>
      <c r="H47" s="8"/>
      <c r="I47" s="8"/>
      <c r="J47" s="3"/>
      <c r="K47" s="3"/>
      <c r="L47" s="14"/>
    </row>
    <row r="48" spans="1:12" ht="12">
      <c r="A48" s="4"/>
      <c r="B48" s="4"/>
      <c r="C48" s="6"/>
      <c r="D48" s="6"/>
      <c r="E48" s="3"/>
      <c r="F48" s="3"/>
      <c r="G48" s="8"/>
      <c r="H48" s="8"/>
      <c r="I48" s="8"/>
      <c r="J48" s="3"/>
      <c r="K48" s="3"/>
      <c r="L48" s="14"/>
    </row>
    <row r="49" spans="1:12" ht="12">
      <c r="A49" s="4" t="s">
        <v>48</v>
      </c>
      <c r="B49" s="4" t="s">
        <v>53</v>
      </c>
      <c r="C49" s="6">
        <v>94.5</v>
      </c>
      <c r="D49" s="6"/>
      <c r="E49" s="3">
        <v>97</v>
      </c>
      <c r="F49" s="3">
        <v>91</v>
      </c>
      <c r="G49" s="8">
        <f aca="true" t="shared" si="2" ref="G49:G54">+E49+F49</f>
        <v>188</v>
      </c>
      <c r="H49" s="8"/>
      <c r="I49" s="8"/>
      <c r="J49" s="3"/>
      <c r="K49" s="3"/>
      <c r="L49" s="14">
        <f>+G49</f>
        <v>188</v>
      </c>
    </row>
    <row r="50" spans="1:12" ht="12">
      <c r="A50" s="4" t="s">
        <v>48</v>
      </c>
      <c r="B50" s="4" t="s">
        <v>54</v>
      </c>
      <c r="C50" s="6">
        <v>94.5</v>
      </c>
      <c r="D50" s="6"/>
      <c r="E50" s="3">
        <v>95</v>
      </c>
      <c r="F50" s="3">
        <v>93</v>
      </c>
      <c r="G50" s="8">
        <f t="shared" si="2"/>
        <v>188</v>
      </c>
      <c r="H50" s="8"/>
      <c r="I50" s="8"/>
      <c r="J50" s="3"/>
      <c r="K50" s="3"/>
      <c r="L50" s="14"/>
    </row>
    <row r="51" spans="1:12" ht="12">
      <c r="A51" s="4" t="s">
        <v>25</v>
      </c>
      <c r="B51" s="4" t="s">
        <v>31</v>
      </c>
      <c r="C51" s="6">
        <v>92.6</v>
      </c>
      <c r="D51" s="6"/>
      <c r="E51" s="3">
        <v>93</v>
      </c>
      <c r="F51" s="3">
        <v>94</v>
      </c>
      <c r="G51" s="8">
        <f t="shared" si="2"/>
        <v>187</v>
      </c>
      <c r="H51" s="8"/>
      <c r="I51" s="8"/>
      <c r="J51" s="3">
        <f>+G51</f>
        <v>187</v>
      </c>
      <c r="K51" s="3"/>
      <c r="L51" s="14"/>
    </row>
    <row r="52" spans="1:12" ht="12">
      <c r="A52" s="4" t="s">
        <v>57</v>
      </c>
      <c r="B52" s="4" t="s">
        <v>65</v>
      </c>
      <c r="C52" s="6">
        <v>93.1</v>
      </c>
      <c r="D52" s="16"/>
      <c r="E52" s="3">
        <v>93</v>
      </c>
      <c r="F52" s="3">
        <v>93</v>
      </c>
      <c r="G52" s="8">
        <f t="shared" si="2"/>
        <v>186</v>
      </c>
      <c r="H52" s="8"/>
      <c r="I52" s="8"/>
      <c r="J52" s="3"/>
      <c r="K52" s="3"/>
      <c r="L52" s="14"/>
    </row>
    <row r="53" spans="1:12" ht="12">
      <c r="A53" s="4" t="s">
        <v>57</v>
      </c>
      <c r="B53" s="4" t="s">
        <v>60</v>
      </c>
      <c r="C53" s="6">
        <v>93.7</v>
      </c>
      <c r="D53" s="16">
        <v>3</v>
      </c>
      <c r="E53" s="3">
        <v>90</v>
      </c>
      <c r="F53" s="3">
        <v>92</v>
      </c>
      <c r="G53" s="8">
        <f t="shared" si="2"/>
        <v>182</v>
      </c>
      <c r="H53" s="8"/>
      <c r="I53" s="8"/>
      <c r="J53" s="3"/>
      <c r="K53" s="3"/>
      <c r="L53" s="14"/>
    </row>
    <row r="54" spans="1:12" ht="12">
      <c r="A54" s="4" t="s">
        <v>40</v>
      </c>
      <c r="B54" s="4" t="s">
        <v>46</v>
      </c>
      <c r="C54" s="6">
        <v>94</v>
      </c>
      <c r="D54" s="6"/>
      <c r="E54" s="3">
        <v>85</v>
      </c>
      <c r="F54" s="3">
        <v>91</v>
      </c>
      <c r="G54" s="8">
        <f t="shared" si="2"/>
        <v>176</v>
      </c>
      <c r="H54" s="8"/>
      <c r="I54" s="8"/>
      <c r="J54" s="3"/>
      <c r="K54" s="3"/>
      <c r="L54" s="14"/>
    </row>
    <row r="55" spans="1:12" ht="12">
      <c r="A55" s="4"/>
      <c r="B55" s="4"/>
      <c r="C55" s="6"/>
      <c r="D55" s="6"/>
      <c r="E55" s="3"/>
      <c r="F55" s="3"/>
      <c r="G55" s="8"/>
      <c r="H55" s="8"/>
      <c r="I55" s="8"/>
      <c r="J55" s="3"/>
      <c r="K55" s="3"/>
      <c r="L55" s="14"/>
    </row>
    <row r="56" spans="1:12" ht="12">
      <c r="A56" s="15" t="s">
        <v>86</v>
      </c>
      <c r="B56" s="4"/>
      <c r="C56" s="6"/>
      <c r="D56" s="6"/>
      <c r="E56" s="3"/>
      <c r="F56" s="3"/>
      <c r="G56" s="8"/>
      <c r="H56" s="8"/>
      <c r="I56" s="8"/>
      <c r="J56" s="3"/>
      <c r="K56" s="3"/>
      <c r="L56" s="14"/>
    </row>
    <row r="57" spans="1:12" ht="12">
      <c r="A57" s="4" t="s">
        <v>66</v>
      </c>
      <c r="B57" s="4" t="s">
        <v>67</v>
      </c>
      <c r="C57" s="6">
        <v>92.4</v>
      </c>
      <c r="D57" s="16">
        <v>3</v>
      </c>
      <c r="E57" s="3">
        <v>93</v>
      </c>
      <c r="F57" s="3">
        <v>93</v>
      </c>
      <c r="G57" s="8">
        <f>+E57+F57</f>
        <v>186</v>
      </c>
      <c r="H57" s="8"/>
      <c r="I57" s="8"/>
      <c r="J57" s="3"/>
      <c r="K57" s="3"/>
      <c r="L57" s="14">
        <f>+G57</f>
        <v>186</v>
      </c>
    </row>
    <row r="58" spans="1:12" ht="12">
      <c r="A58" s="4" t="s">
        <v>57</v>
      </c>
      <c r="B58" s="4" t="s">
        <v>63</v>
      </c>
      <c r="C58" s="6">
        <v>90.9</v>
      </c>
      <c r="D58" s="16">
        <v>3</v>
      </c>
      <c r="E58" s="3">
        <v>90</v>
      </c>
      <c r="F58" s="3">
        <v>95</v>
      </c>
      <c r="G58" s="8">
        <f>+E58+F58</f>
        <v>185</v>
      </c>
      <c r="H58" s="8"/>
      <c r="I58" s="8"/>
      <c r="J58" s="3"/>
      <c r="K58" s="3"/>
      <c r="L58" s="14">
        <f>+G58</f>
        <v>185</v>
      </c>
    </row>
    <row r="59" spans="1:12" ht="12">
      <c r="A59" s="4" t="s">
        <v>68</v>
      </c>
      <c r="B59" s="4" t="s">
        <v>76</v>
      </c>
      <c r="C59" s="6">
        <v>85.7</v>
      </c>
      <c r="D59" s="16"/>
      <c r="E59" s="3">
        <v>94</v>
      </c>
      <c r="F59" s="3">
        <v>88</v>
      </c>
      <c r="G59" s="8">
        <f>+E59+F59</f>
        <v>182</v>
      </c>
      <c r="H59" s="8"/>
      <c r="I59" s="8"/>
      <c r="J59" s="3"/>
      <c r="K59" s="3">
        <f>+G59</f>
        <v>182</v>
      </c>
      <c r="L59" s="14"/>
    </row>
    <row r="60" spans="1:12" ht="12">
      <c r="A60" s="4" t="s">
        <v>57</v>
      </c>
      <c r="B60" s="4" t="s">
        <v>62</v>
      </c>
      <c r="C60" s="6">
        <v>86.8</v>
      </c>
      <c r="D60" s="16">
        <v>2</v>
      </c>
      <c r="E60" s="3">
        <v>87</v>
      </c>
      <c r="F60" s="3">
        <v>92</v>
      </c>
      <c r="G60" s="8">
        <f>+E60+F60</f>
        <v>179</v>
      </c>
      <c r="H60" s="8"/>
      <c r="I60" s="8"/>
      <c r="J60" s="3">
        <f>+G60</f>
        <v>179</v>
      </c>
      <c r="K60" s="3"/>
      <c r="L60" s="14"/>
    </row>
    <row r="61" spans="1:12" ht="12">
      <c r="A61" s="4" t="s">
        <v>68</v>
      </c>
      <c r="B61" s="4" t="s">
        <v>75</v>
      </c>
      <c r="C61" s="6">
        <v>88.6</v>
      </c>
      <c r="D61" s="16"/>
      <c r="E61" s="3">
        <v>84</v>
      </c>
      <c r="F61" s="3">
        <v>91</v>
      </c>
      <c r="G61" s="8">
        <f>+E61+F61</f>
        <v>175</v>
      </c>
      <c r="H61" s="8"/>
      <c r="I61" s="8"/>
      <c r="J61" s="3"/>
      <c r="K61" s="3"/>
      <c r="L61" s="14"/>
    </row>
    <row r="62" spans="1:12" ht="12">
      <c r="A62" s="4"/>
      <c r="B62" s="11" t="s">
        <v>88</v>
      </c>
      <c r="C62" s="6"/>
      <c r="D62" s="16"/>
      <c r="E62" s="3"/>
      <c r="F62" s="3"/>
      <c r="G62" s="8"/>
      <c r="H62" s="8"/>
      <c r="I62" s="8"/>
      <c r="J62" s="3"/>
      <c r="K62" s="3"/>
      <c r="L62" s="14"/>
    </row>
    <row r="63" spans="1:12" ht="12">
      <c r="A63" s="4"/>
      <c r="B63" s="4"/>
      <c r="C63" s="6"/>
      <c r="D63" s="16"/>
      <c r="E63" s="3"/>
      <c r="F63" s="3"/>
      <c r="G63" s="8"/>
      <c r="H63" s="8"/>
      <c r="I63" s="8"/>
      <c r="J63" s="3"/>
      <c r="K63" s="3"/>
      <c r="L63" s="14"/>
    </row>
    <row r="64" spans="1:12" ht="12">
      <c r="A64" s="4" t="s">
        <v>68</v>
      </c>
      <c r="B64" s="4" t="s">
        <v>78</v>
      </c>
      <c r="C64" s="6">
        <v>85</v>
      </c>
      <c r="D64" s="16"/>
      <c r="E64" s="3">
        <v>83</v>
      </c>
      <c r="F64" s="3">
        <v>90</v>
      </c>
      <c r="G64" s="8">
        <f aca="true" t="shared" si="3" ref="G64:G69">+E64+F64</f>
        <v>173</v>
      </c>
      <c r="H64" s="8"/>
      <c r="I64" s="8"/>
      <c r="J64" s="3"/>
      <c r="K64" s="3">
        <f>+G64</f>
        <v>173</v>
      </c>
      <c r="L64" s="14"/>
    </row>
    <row r="65" spans="1:12" ht="12">
      <c r="A65" s="4" t="s">
        <v>68</v>
      </c>
      <c r="B65" s="4" t="s">
        <v>79</v>
      </c>
      <c r="C65" s="6">
        <v>85</v>
      </c>
      <c r="D65" s="16"/>
      <c r="E65" s="3">
        <v>81</v>
      </c>
      <c r="F65" s="3">
        <v>91</v>
      </c>
      <c r="G65" s="8">
        <f t="shared" si="3"/>
        <v>172</v>
      </c>
      <c r="H65" s="8"/>
      <c r="I65" s="8"/>
      <c r="J65" s="3"/>
      <c r="K65" s="3">
        <f>+G65</f>
        <v>172</v>
      </c>
      <c r="L65" s="14"/>
    </row>
    <row r="66" spans="1:12" ht="12">
      <c r="A66" s="4" t="s">
        <v>68</v>
      </c>
      <c r="B66" s="4" t="s">
        <v>77</v>
      </c>
      <c r="C66" s="6">
        <v>85.6</v>
      </c>
      <c r="D66" s="16"/>
      <c r="E66" s="3">
        <v>83</v>
      </c>
      <c r="F66" s="3">
        <v>80</v>
      </c>
      <c r="G66" s="8">
        <f t="shared" si="3"/>
        <v>163</v>
      </c>
      <c r="H66" s="8"/>
      <c r="I66" s="8"/>
      <c r="J66" s="3"/>
      <c r="K66" s="3"/>
      <c r="L66" s="14"/>
    </row>
    <row r="67" spans="1:12" ht="12">
      <c r="A67" s="4" t="s">
        <v>57</v>
      </c>
      <c r="B67" s="13" t="s">
        <v>58</v>
      </c>
      <c r="C67" s="6">
        <v>81.3</v>
      </c>
      <c r="D67" s="16"/>
      <c r="E67" s="3">
        <v>73</v>
      </c>
      <c r="F67" s="12">
        <v>78</v>
      </c>
      <c r="G67" s="8">
        <f t="shared" si="3"/>
        <v>151</v>
      </c>
      <c r="J67" s="3"/>
      <c r="K67" s="3"/>
      <c r="L67" s="3">
        <f>+G54</f>
        <v>176</v>
      </c>
    </row>
    <row r="68" spans="1:12" ht="12">
      <c r="A68" s="4" t="s">
        <v>25</v>
      </c>
      <c r="B68" s="4" t="s">
        <v>35</v>
      </c>
      <c r="C68" s="6">
        <v>92.5</v>
      </c>
      <c r="D68" s="6"/>
      <c r="E68" s="3"/>
      <c r="F68" s="3"/>
      <c r="G68" s="8">
        <f t="shared" si="3"/>
        <v>0</v>
      </c>
      <c r="H68" s="8"/>
      <c r="I68" s="8"/>
      <c r="J68" s="3"/>
      <c r="K68" s="3"/>
      <c r="L68" s="14"/>
    </row>
    <row r="69" spans="1:12" ht="12">
      <c r="A69" s="4" t="s">
        <v>68</v>
      </c>
      <c r="B69" s="4" t="s">
        <v>74</v>
      </c>
      <c r="C69" s="6">
        <v>91.6</v>
      </c>
      <c r="D69" s="16"/>
      <c r="E69" s="3"/>
      <c r="F69" s="3"/>
      <c r="G69" s="8">
        <f t="shared" si="3"/>
        <v>0</v>
      </c>
      <c r="H69" s="8"/>
      <c r="I69" s="8"/>
      <c r="J69" s="3"/>
      <c r="K69" s="3">
        <f>+G69</f>
        <v>0</v>
      </c>
      <c r="L69" s="14"/>
    </row>
    <row r="70" spans="1:12" ht="12">
      <c r="A70" s="4"/>
      <c r="B70" s="4"/>
      <c r="C70" s="6"/>
      <c r="D70" s="16"/>
      <c r="E70" s="3"/>
      <c r="F70" s="3"/>
      <c r="G70" s="8"/>
      <c r="H70" s="8"/>
      <c r="I70" s="8"/>
      <c r="J70" s="3"/>
      <c r="K70" s="3"/>
      <c r="L70" s="14"/>
    </row>
    <row r="71" ht="12">
      <c r="F71" s="18" t="s">
        <v>8</v>
      </c>
    </row>
    <row r="72" spans="3:12" ht="12">
      <c r="C72" s="2" t="s">
        <v>3</v>
      </c>
      <c r="D72" s="2"/>
      <c r="E72" s="7" t="s">
        <v>6</v>
      </c>
      <c r="F72" s="7" t="s">
        <v>6</v>
      </c>
      <c r="H72" s="7">
        <v>0.25</v>
      </c>
      <c r="I72" s="7">
        <v>0.3</v>
      </c>
      <c r="J72" s="1"/>
      <c r="K72" s="1"/>
      <c r="L72" s="1"/>
    </row>
    <row r="73" spans="1:12" ht="12">
      <c r="A73" s="15" t="s">
        <v>1</v>
      </c>
      <c r="B73" s="15" t="s">
        <v>0</v>
      </c>
      <c r="C73" s="2" t="s">
        <v>2</v>
      </c>
      <c r="D73" s="2" t="s">
        <v>24</v>
      </c>
      <c r="E73" s="7">
        <v>1</v>
      </c>
      <c r="F73" s="7">
        <v>2</v>
      </c>
      <c r="G73" s="2" t="s">
        <v>4</v>
      </c>
      <c r="H73" s="7" t="s">
        <v>7</v>
      </c>
      <c r="I73" s="7" t="s">
        <v>7</v>
      </c>
      <c r="J73" s="7" t="s">
        <v>8</v>
      </c>
      <c r="K73" s="7" t="s">
        <v>9</v>
      </c>
      <c r="L73" s="7" t="s">
        <v>10</v>
      </c>
    </row>
    <row r="74" spans="1:12" ht="12">
      <c r="A74" s="4" t="s">
        <v>82</v>
      </c>
      <c r="B74" s="4" t="s">
        <v>83</v>
      </c>
      <c r="C74" s="6">
        <v>98.1</v>
      </c>
      <c r="D74" s="16"/>
      <c r="E74" s="3">
        <v>99</v>
      </c>
      <c r="F74" s="3">
        <v>98</v>
      </c>
      <c r="G74" s="8">
        <f>+E74+F74</f>
        <v>197</v>
      </c>
      <c r="H74" s="8"/>
      <c r="I74" s="8"/>
      <c r="J74" s="3">
        <f>+G74</f>
        <v>197</v>
      </c>
      <c r="K74" s="3"/>
      <c r="L74" s="14"/>
    </row>
    <row r="75" spans="1:12" ht="12">
      <c r="A75" s="4" t="s">
        <v>68</v>
      </c>
      <c r="B75" s="4" t="s">
        <v>69</v>
      </c>
      <c r="C75" s="6">
        <v>97.8</v>
      </c>
      <c r="D75" s="16"/>
      <c r="E75" s="3">
        <v>99</v>
      </c>
      <c r="F75" s="3">
        <v>98</v>
      </c>
      <c r="G75" s="8">
        <f>+E75+F75</f>
        <v>197</v>
      </c>
      <c r="H75" s="8"/>
      <c r="I75" s="8"/>
      <c r="J75" s="3">
        <f>+G75</f>
        <v>197</v>
      </c>
      <c r="K75" s="3"/>
      <c r="L75" s="14">
        <f>+G75</f>
        <v>197</v>
      </c>
    </row>
    <row r="76" spans="1:12" ht="12">
      <c r="A76" s="4" t="s">
        <v>25</v>
      </c>
      <c r="B76" s="4" t="s">
        <v>30</v>
      </c>
      <c r="C76" s="6">
        <v>95</v>
      </c>
      <c r="D76" s="6"/>
      <c r="E76" s="3">
        <v>95</v>
      </c>
      <c r="F76" s="3">
        <v>97</v>
      </c>
      <c r="G76" s="8">
        <f>+E76+F76</f>
        <v>192</v>
      </c>
      <c r="H76" s="8">
        <f>97+95</f>
        <v>192</v>
      </c>
      <c r="I76" s="8">
        <f>95+94</f>
        <v>189</v>
      </c>
      <c r="J76" s="3">
        <f>+G76</f>
        <v>192</v>
      </c>
      <c r="K76" s="3"/>
      <c r="L76" s="14"/>
    </row>
    <row r="77" spans="1:12" ht="12">
      <c r="A77" s="4"/>
      <c r="B77" s="11" t="s">
        <v>92</v>
      </c>
      <c r="C77" s="6"/>
      <c r="D77" s="16"/>
      <c r="E77" s="3"/>
      <c r="F77" s="3"/>
      <c r="G77" s="8"/>
      <c r="H77" s="8"/>
      <c r="I77" s="8"/>
      <c r="J77" s="3"/>
      <c r="K77" s="3"/>
      <c r="L77" s="14"/>
    </row>
    <row r="78" spans="1:12" ht="12">
      <c r="A78" s="4"/>
      <c r="B78" s="4"/>
      <c r="C78" s="6"/>
      <c r="D78" s="16"/>
      <c r="E78" s="3"/>
      <c r="F78" s="3"/>
      <c r="G78" s="8"/>
      <c r="H78" s="8"/>
      <c r="I78" s="8"/>
      <c r="J78" s="3"/>
      <c r="K78" s="3"/>
      <c r="L78" s="14"/>
    </row>
    <row r="79" spans="1:12" ht="12">
      <c r="A79" s="4" t="s">
        <v>57</v>
      </c>
      <c r="B79" s="4" t="s">
        <v>61</v>
      </c>
      <c r="C79" s="6">
        <v>95.8</v>
      </c>
      <c r="D79" s="16">
        <v>3</v>
      </c>
      <c r="E79" s="3">
        <v>96</v>
      </c>
      <c r="F79" s="3">
        <v>96</v>
      </c>
      <c r="G79" s="8">
        <f aca="true" t="shared" si="4" ref="G79:G86">+E79+F79</f>
        <v>192</v>
      </c>
      <c r="H79" s="8">
        <f>96+96</f>
        <v>192</v>
      </c>
      <c r="I79" s="8">
        <f>94+94</f>
        <v>188</v>
      </c>
      <c r="J79" s="3">
        <f aca="true" t="shared" si="5" ref="J79:J86">+G79</f>
        <v>192</v>
      </c>
      <c r="K79" s="3"/>
      <c r="L79" s="14"/>
    </row>
    <row r="80" spans="1:12" ht="12">
      <c r="A80" s="4" t="s">
        <v>25</v>
      </c>
      <c r="B80" s="4" t="s">
        <v>39</v>
      </c>
      <c r="C80" s="6">
        <v>94.5</v>
      </c>
      <c r="D80" s="6"/>
      <c r="E80" s="3">
        <v>97</v>
      </c>
      <c r="F80" s="3">
        <v>95</v>
      </c>
      <c r="G80" s="8">
        <f t="shared" si="4"/>
        <v>192</v>
      </c>
      <c r="H80" s="8">
        <f>94+97</f>
        <v>191</v>
      </c>
      <c r="I80" s="8"/>
      <c r="J80" s="3">
        <f t="shared" si="5"/>
        <v>192</v>
      </c>
      <c r="K80" s="3"/>
      <c r="L80" s="14"/>
    </row>
    <row r="81" spans="1:11" ht="12">
      <c r="A81" s="4" t="s">
        <v>57</v>
      </c>
      <c r="B81" s="4" t="s">
        <v>59</v>
      </c>
      <c r="C81" s="6">
        <v>94</v>
      </c>
      <c r="D81" s="16">
        <v>3</v>
      </c>
      <c r="E81" s="3">
        <v>95</v>
      </c>
      <c r="F81" s="3">
        <v>96</v>
      </c>
      <c r="G81" s="8">
        <f t="shared" si="4"/>
        <v>191</v>
      </c>
      <c r="H81" s="8"/>
      <c r="I81" s="8"/>
      <c r="J81" s="3">
        <f t="shared" si="5"/>
        <v>191</v>
      </c>
      <c r="K81" s="3"/>
    </row>
    <row r="82" spans="1:12" ht="12">
      <c r="A82" s="4" t="s">
        <v>40</v>
      </c>
      <c r="B82" s="4" t="s">
        <v>42</v>
      </c>
      <c r="C82" s="6">
        <v>96.4</v>
      </c>
      <c r="D82" s="6"/>
      <c r="E82" s="3">
        <v>94</v>
      </c>
      <c r="F82" s="3">
        <v>96</v>
      </c>
      <c r="G82" s="8">
        <f t="shared" si="4"/>
        <v>190</v>
      </c>
      <c r="H82" s="8">
        <f>95+93</f>
        <v>188</v>
      </c>
      <c r="I82" s="8">
        <f>91+94</f>
        <v>185</v>
      </c>
      <c r="J82" s="3">
        <f t="shared" si="5"/>
        <v>190</v>
      </c>
      <c r="K82" s="3"/>
      <c r="L82" s="14"/>
    </row>
    <row r="83" spans="1:12" ht="12">
      <c r="A83" s="4" t="s">
        <v>25</v>
      </c>
      <c r="B83" s="4" t="s">
        <v>31</v>
      </c>
      <c r="C83" s="6">
        <v>92.6</v>
      </c>
      <c r="D83" s="6"/>
      <c r="E83" s="3">
        <v>93</v>
      </c>
      <c r="F83" s="3">
        <v>94</v>
      </c>
      <c r="G83" s="8">
        <f t="shared" si="4"/>
        <v>187</v>
      </c>
      <c r="H83" s="8"/>
      <c r="I83" s="8"/>
      <c r="J83" s="3">
        <f t="shared" si="5"/>
        <v>187</v>
      </c>
      <c r="K83" s="3"/>
      <c r="L83" s="14"/>
    </row>
    <row r="84" spans="1:12" ht="12">
      <c r="A84" s="4" t="s">
        <v>68</v>
      </c>
      <c r="B84" s="4" t="s">
        <v>71</v>
      </c>
      <c r="C84" s="22">
        <v>96</v>
      </c>
      <c r="D84" s="21"/>
      <c r="E84" s="3">
        <v>91</v>
      </c>
      <c r="F84" s="3">
        <v>95</v>
      </c>
      <c r="G84" s="8">
        <f t="shared" si="4"/>
        <v>186</v>
      </c>
      <c r="J84" s="3">
        <f t="shared" si="5"/>
        <v>186</v>
      </c>
      <c r="L84" s="14"/>
    </row>
    <row r="85" spans="1:12" ht="12">
      <c r="A85" s="4" t="s">
        <v>25</v>
      </c>
      <c r="B85" s="4" t="s">
        <v>28</v>
      </c>
      <c r="C85" s="5">
        <v>94.7</v>
      </c>
      <c r="D85" s="5"/>
      <c r="E85" s="10">
        <v>92</v>
      </c>
      <c r="F85" s="12">
        <v>94</v>
      </c>
      <c r="G85" s="8">
        <f t="shared" si="4"/>
        <v>186</v>
      </c>
      <c r="H85" s="8"/>
      <c r="I85" s="11"/>
      <c r="J85" s="3">
        <f t="shared" si="5"/>
        <v>186</v>
      </c>
      <c r="K85" s="3">
        <f>+G85</f>
        <v>186</v>
      </c>
      <c r="L85" s="14"/>
    </row>
    <row r="86" spans="1:12" ht="12">
      <c r="A86" s="4" t="s">
        <v>57</v>
      </c>
      <c r="B86" s="4" t="s">
        <v>62</v>
      </c>
      <c r="C86" s="6">
        <v>86.8</v>
      </c>
      <c r="D86" s="16">
        <v>2</v>
      </c>
      <c r="E86" s="3">
        <v>87</v>
      </c>
      <c r="F86" s="3">
        <v>92</v>
      </c>
      <c r="G86" s="8">
        <f t="shared" si="4"/>
        <v>179</v>
      </c>
      <c r="H86" s="8"/>
      <c r="I86" s="8"/>
      <c r="J86" s="3">
        <f t="shared" si="5"/>
        <v>179</v>
      </c>
      <c r="K86" s="3"/>
      <c r="L86" s="14"/>
    </row>
    <row r="88" ht="12">
      <c r="F88" s="17" t="s">
        <v>9</v>
      </c>
    </row>
    <row r="89" spans="3:12" ht="12">
      <c r="C89" s="2" t="s">
        <v>3</v>
      </c>
      <c r="D89" s="2"/>
      <c r="E89" s="7" t="s">
        <v>6</v>
      </c>
      <c r="F89" s="7" t="s">
        <v>6</v>
      </c>
      <c r="H89" s="7">
        <v>0.25</v>
      </c>
      <c r="I89" s="7">
        <v>0.3</v>
      </c>
      <c r="J89" s="1"/>
      <c r="K89" s="1"/>
      <c r="L89" s="1"/>
    </row>
    <row r="90" spans="1:12" ht="12">
      <c r="A90" s="15" t="s">
        <v>1</v>
      </c>
      <c r="B90" s="15" t="s">
        <v>0</v>
      </c>
      <c r="C90" s="2" t="s">
        <v>2</v>
      </c>
      <c r="D90" s="2" t="s">
        <v>24</v>
      </c>
      <c r="E90" s="7">
        <v>1</v>
      </c>
      <c r="F90" s="7">
        <v>2</v>
      </c>
      <c r="G90" s="2" t="s">
        <v>4</v>
      </c>
      <c r="H90" s="7" t="s">
        <v>7</v>
      </c>
      <c r="I90" s="7" t="s">
        <v>7</v>
      </c>
      <c r="J90" s="7" t="s">
        <v>8</v>
      </c>
      <c r="K90" s="7" t="s">
        <v>9</v>
      </c>
      <c r="L90" s="7" t="s">
        <v>10</v>
      </c>
    </row>
    <row r="91" spans="1:12" ht="12">
      <c r="A91" s="4" t="s">
        <v>25</v>
      </c>
      <c r="B91" s="4" t="s">
        <v>34</v>
      </c>
      <c r="C91" s="6">
        <v>96.6</v>
      </c>
      <c r="D91" s="6"/>
      <c r="E91" s="3">
        <v>96</v>
      </c>
      <c r="F91" s="12">
        <v>98</v>
      </c>
      <c r="G91" s="8">
        <f>+E91+F91</f>
        <v>194</v>
      </c>
      <c r="H91" s="8"/>
      <c r="I91" s="8"/>
      <c r="J91" s="3"/>
      <c r="K91" s="3">
        <f>+G91</f>
        <v>194</v>
      </c>
      <c r="L91" s="14"/>
    </row>
    <row r="92" spans="1:12" ht="12">
      <c r="A92" s="4" t="s">
        <v>40</v>
      </c>
      <c r="B92" s="4" t="s">
        <v>47</v>
      </c>
      <c r="C92" s="6">
        <v>93.6</v>
      </c>
      <c r="D92" s="16"/>
      <c r="E92" s="3">
        <v>97</v>
      </c>
      <c r="F92" s="3">
        <v>96</v>
      </c>
      <c r="G92" s="8">
        <f>+E92+F92</f>
        <v>193</v>
      </c>
      <c r="H92" s="8"/>
      <c r="I92" s="8"/>
      <c r="J92" s="3"/>
      <c r="K92" s="3">
        <f>+G92</f>
        <v>193</v>
      </c>
      <c r="L92" s="14"/>
    </row>
    <row r="93" spans="1:12" ht="12">
      <c r="A93" s="4" t="s">
        <v>25</v>
      </c>
      <c r="B93" s="4" t="s">
        <v>28</v>
      </c>
      <c r="C93" s="5">
        <v>94.7</v>
      </c>
      <c r="D93" s="5"/>
      <c r="E93" s="10">
        <v>92</v>
      </c>
      <c r="F93" s="12">
        <v>94</v>
      </c>
      <c r="G93" s="8">
        <f>+E93+F93</f>
        <v>186</v>
      </c>
      <c r="H93" s="8"/>
      <c r="I93" s="11"/>
      <c r="J93" s="3">
        <f>+G93</f>
        <v>186</v>
      </c>
      <c r="K93" s="3">
        <f>+G93</f>
        <v>186</v>
      </c>
      <c r="L93" s="14"/>
    </row>
    <row r="94" spans="1:12" ht="12">
      <c r="A94" s="4"/>
      <c r="B94" s="11" t="s">
        <v>91</v>
      </c>
      <c r="C94" s="6"/>
      <c r="D94" s="16"/>
      <c r="E94" s="3"/>
      <c r="F94" s="3"/>
      <c r="G94" s="8"/>
      <c r="H94" s="8"/>
      <c r="I94" s="8"/>
      <c r="J94" s="3"/>
      <c r="K94" s="3"/>
      <c r="L94" s="14"/>
    </row>
    <row r="95" spans="1:12" ht="12">
      <c r="A95" s="4"/>
      <c r="B95" s="4"/>
      <c r="C95" s="6"/>
      <c r="D95" s="16"/>
      <c r="E95" s="3"/>
      <c r="F95" s="3"/>
      <c r="G95" s="8"/>
      <c r="H95" s="8"/>
      <c r="I95" s="8"/>
      <c r="J95" s="3"/>
      <c r="K95" s="3"/>
      <c r="L95" s="14"/>
    </row>
    <row r="96" spans="1:12" ht="12">
      <c r="A96" s="4" t="s">
        <v>68</v>
      </c>
      <c r="B96" s="4" t="s">
        <v>76</v>
      </c>
      <c r="C96" s="6">
        <v>85.7</v>
      </c>
      <c r="D96" s="16"/>
      <c r="E96" s="3">
        <v>94</v>
      </c>
      <c r="F96" s="3">
        <v>88</v>
      </c>
      <c r="G96" s="8">
        <f>+E96+F96</f>
        <v>182</v>
      </c>
      <c r="H96" s="8"/>
      <c r="I96" s="8"/>
      <c r="J96" s="3"/>
      <c r="K96" s="3">
        <f>+G96</f>
        <v>182</v>
      </c>
      <c r="L96" s="14"/>
    </row>
    <row r="97" spans="1:12" ht="12">
      <c r="A97" s="4" t="s">
        <v>68</v>
      </c>
      <c r="B97" s="4" t="s">
        <v>78</v>
      </c>
      <c r="C97" s="6">
        <v>85</v>
      </c>
      <c r="D97" s="16"/>
      <c r="E97" s="3">
        <v>83</v>
      </c>
      <c r="F97" s="3">
        <v>90</v>
      </c>
      <c r="G97" s="8">
        <f>+E97+F97</f>
        <v>173</v>
      </c>
      <c r="H97" s="8"/>
      <c r="I97" s="8"/>
      <c r="J97" s="3"/>
      <c r="K97" s="3">
        <f>+G97</f>
        <v>173</v>
      </c>
      <c r="L97" s="14"/>
    </row>
    <row r="98" spans="1:12" ht="12">
      <c r="A98" s="4" t="s">
        <v>68</v>
      </c>
      <c r="B98" s="4" t="s">
        <v>79</v>
      </c>
      <c r="C98" s="6">
        <v>85</v>
      </c>
      <c r="D98" s="16"/>
      <c r="E98" s="3">
        <v>81</v>
      </c>
      <c r="F98" s="3">
        <v>91</v>
      </c>
      <c r="G98" s="8">
        <f>+E98+F98</f>
        <v>172</v>
      </c>
      <c r="H98" s="8"/>
      <c r="I98" s="8"/>
      <c r="J98" s="3"/>
      <c r="K98" s="3">
        <f>+G98</f>
        <v>172</v>
      </c>
      <c r="L98" s="14"/>
    </row>
    <row r="99" spans="1:12" ht="12">
      <c r="A99" s="4" t="s">
        <v>68</v>
      </c>
      <c r="B99" s="4" t="s">
        <v>74</v>
      </c>
      <c r="C99" s="6">
        <v>91.6</v>
      </c>
      <c r="D99" s="16"/>
      <c r="E99" s="3"/>
      <c r="F99" s="3"/>
      <c r="G99" s="8">
        <f>+E99+F99</f>
        <v>0</v>
      </c>
      <c r="H99" s="8"/>
      <c r="I99" s="8"/>
      <c r="J99" s="3"/>
      <c r="K99" s="3">
        <f>+G99</f>
        <v>0</v>
      </c>
      <c r="L99" s="14"/>
    </row>
    <row r="102" ht="12">
      <c r="E102" s="17" t="s">
        <v>10</v>
      </c>
    </row>
    <row r="103" spans="3:12" ht="12">
      <c r="C103" s="2" t="s">
        <v>3</v>
      </c>
      <c r="D103" s="2"/>
      <c r="E103" s="7" t="s">
        <v>6</v>
      </c>
      <c r="F103" s="7" t="s">
        <v>6</v>
      </c>
      <c r="H103" s="7">
        <v>0.25</v>
      </c>
      <c r="I103" s="7">
        <v>0.3</v>
      </c>
      <c r="J103" s="1"/>
      <c r="K103" s="1"/>
      <c r="L103" s="1"/>
    </row>
    <row r="104" spans="1:12" ht="12">
      <c r="A104" s="15" t="s">
        <v>1</v>
      </c>
      <c r="B104" s="15" t="s">
        <v>0</v>
      </c>
      <c r="C104" s="2" t="s">
        <v>2</v>
      </c>
      <c r="D104" s="2" t="s">
        <v>24</v>
      </c>
      <c r="E104" s="7">
        <v>1</v>
      </c>
      <c r="F104" s="7">
        <v>2</v>
      </c>
      <c r="G104" s="2" t="s">
        <v>4</v>
      </c>
      <c r="H104" s="7" t="s">
        <v>7</v>
      </c>
      <c r="I104" s="7"/>
      <c r="J104" s="7" t="s">
        <v>8</v>
      </c>
      <c r="K104" s="7" t="s">
        <v>9</v>
      </c>
      <c r="L104" s="7" t="s">
        <v>10</v>
      </c>
    </row>
    <row r="105" spans="1:12" ht="12">
      <c r="A105" s="4" t="s">
        <v>55</v>
      </c>
      <c r="B105" s="4" t="s">
        <v>56</v>
      </c>
      <c r="C105" s="6">
        <v>97.8</v>
      </c>
      <c r="D105" s="6"/>
      <c r="E105" s="3">
        <v>99</v>
      </c>
      <c r="F105" s="3">
        <v>98</v>
      </c>
      <c r="G105" s="8">
        <f>+E105+F105</f>
        <v>197</v>
      </c>
      <c r="H105" s="8"/>
      <c r="I105" s="8"/>
      <c r="J105" s="3"/>
      <c r="K105" s="3"/>
      <c r="L105" s="14">
        <f>+G105</f>
        <v>197</v>
      </c>
    </row>
    <row r="106" spans="1:12" ht="12">
      <c r="A106" s="4" t="s">
        <v>68</v>
      </c>
      <c r="B106" s="4" t="s">
        <v>69</v>
      </c>
      <c r="C106" s="6">
        <v>97.8</v>
      </c>
      <c r="D106" s="16"/>
      <c r="E106" s="3">
        <v>99</v>
      </c>
      <c r="F106" s="3">
        <v>98</v>
      </c>
      <c r="G106" s="8">
        <f>+E106+F106</f>
        <v>197</v>
      </c>
      <c r="H106" s="8"/>
      <c r="I106" s="8"/>
      <c r="J106" s="3">
        <f>+G106</f>
        <v>197</v>
      </c>
      <c r="K106" s="3"/>
      <c r="L106" s="14">
        <f>+G106</f>
        <v>197</v>
      </c>
    </row>
    <row r="107" spans="1:12" ht="12">
      <c r="A107" s="4" t="s">
        <v>40</v>
      </c>
      <c r="B107" s="4" t="s">
        <v>41</v>
      </c>
      <c r="C107" s="6">
        <v>98.4</v>
      </c>
      <c r="D107" s="6"/>
      <c r="E107" s="3">
        <v>98</v>
      </c>
      <c r="F107" s="3">
        <v>99</v>
      </c>
      <c r="G107" s="8">
        <f>+E107+F107</f>
        <v>197</v>
      </c>
      <c r="H107" s="8"/>
      <c r="I107" s="8"/>
      <c r="J107" s="3"/>
      <c r="K107" s="3"/>
      <c r="L107" s="14">
        <f>+G107</f>
        <v>197</v>
      </c>
    </row>
    <row r="108" spans="1:12" ht="12">
      <c r="A108" s="4"/>
      <c r="B108" s="11" t="s">
        <v>93</v>
      </c>
      <c r="C108" s="6"/>
      <c r="D108" s="6"/>
      <c r="E108" s="3"/>
      <c r="F108" s="3"/>
      <c r="G108" s="8"/>
      <c r="H108" s="8"/>
      <c r="I108" s="8"/>
      <c r="J108" s="3"/>
      <c r="K108" s="3"/>
      <c r="L108" s="14"/>
    </row>
    <row r="109" spans="1:12" ht="12">
      <c r="A109" s="4"/>
      <c r="B109" s="4"/>
      <c r="C109" s="6"/>
      <c r="D109" s="6"/>
      <c r="E109" s="3"/>
      <c r="F109" s="3"/>
      <c r="G109" s="8"/>
      <c r="H109" s="8"/>
      <c r="I109" s="8"/>
      <c r="J109" s="3"/>
      <c r="K109" s="3"/>
      <c r="L109" s="14"/>
    </row>
    <row r="110" spans="1:12" ht="12">
      <c r="A110" s="4" t="s">
        <v>48</v>
      </c>
      <c r="B110" s="4" t="s">
        <v>49</v>
      </c>
      <c r="C110" s="6">
        <v>97.1</v>
      </c>
      <c r="D110" s="6"/>
      <c r="E110" s="3">
        <v>97</v>
      </c>
      <c r="F110" s="3">
        <v>98</v>
      </c>
      <c r="G110" s="8">
        <f aca="true" t="shared" si="6" ref="G110:G123">+E110+F110</f>
        <v>195</v>
      </c>
      <c r="H110" s="8">
        <f>96+98</f>
        <v>194</v>
      </c>
      <c r="I110" s="8"/>
      <c r="J110" s="3"/>
      <c r="K110" s="3"/>
      <c r="L110" s="14">
        <f aca="true" t="shared" si="7" ref="L110:L122">+G110</f>
        <v>195</v>
      </c>
    </row>
    <row r="111" spans="1:12" ht="12">
      <c r="A111" s="4" t="s">
        <v>25</v>
      </c>
      <c r="B111" s="13" t="s">
        <v>33</v>
      </c>
      <c r="C111" s="6">
        <v>97.3</v>
      </c>
      <c r="D111" s="16"/>
      <c r="E111" s="3">
        <v>98</v>
      </c>
      <c r="F111" s="12">
        <v>97</v>
      </c>
      <c r="G111" s="8">
        <f t="shared" si="6"/>
        <v>195</v>
      </c>
      <c r="H111" s="8">
        <f>98+95</f>
        <v>193</v>
      </c>
      <c r="J111" s="3"/>
      <c r="K111" s="3"/>
      <c r="L111" s="3">
        <f t="shared" si="7"/>
        <v>195</v>
      </c>
    </row>
    <row r="112" spans="1:12" ht="12">
      <c r="A112" s="4" t="s">
        <v>80</v>
      </c>
      <c r="B112" s="4" t="s">
        <v>81</v>
      </c>
      <c r="C112" s="6">
        <v>97.8</v>
      </c>
      <c r="D112" s="16"/>
      <c r="E112" s="3">
        <v>97</v>
      </c>
      <c r="F112" s="3">
        <v>97</v>
      </c>
      <c r="G112" s="8">
        <f t="shared" si="6"/>
        <v>194</v>
      </c>
      <c r="H112" s="8"/>
      <c r="I112" s="8"/>
      <c r="J112" s="3"/>
      <c r="K112" s="3"/>
      <c r="L112" s="14">
        <f t="shared" si="7"/>
        <v>194</v>
      </c>
    </row>
    <row r="113" spans="1:12" ht="12">
      <c r="A113" s="4" t="s">
        <v>25</v>
      </c>
      <c r="B113" s="4" t="s">
        <v>26</v>
      </c>
      <c r="C113" s="6">
        <v>97.2</v>
      </c>
      <c r="D113" s="6"/>
      <c r="E113" s="3">
        <v>97</v>
      </c>
      <c r="F113" s="3">
        <v>96</v>
      </c>
      <c r="G113" s="8">
        <f t="shared" si="6"/>
        <v>193</v>
      </c>
      <c r="H113" s="8"/>
      <c r="I113" s="8"/>
      <c r="J113" s="3"/>
      <c r="K113" s="3"/>
      <c r="L113" s="14">
        <f t="shared" si="7"/>
        <v>193</v>
      </c>
    </row>
    <row r="114" spans="1:12" ht="12">
      <c r="A114" s="4" t="s">
        <v>25</v>
      </c>
      <c r="B114" s="4" t="s">
        <v>32</v>
      </c>
      <c r="C114" s="6">
        <v>96.7</v>
      </c>
      <c r="D114" s="6"/>
      <c r="E114" s="3">
        <v>96</v>
      </c>
      <c r="F114" s="3">
        <v>97</v>
      </c>
      <c r="G114" s="8">
        <f t="shared" si="6"/>
        <v>193</v>
      </c>
      <c r="H114" s="8"/>
      <c r="I114" s="8"/>
      <c r="J114" s="3"/>
      <c r="K114" s="3"/>
      <c r="L114" s="14">
        <f t="shared" si="7"/>
        <v>193</v>
      </c>
    </row>
    <row r="115" spans="1:12" ht="12">
      <c r="A115" s="4" t="s">
        <v>40</v>
      </c>
      <c r="B115" s="4" t="s">
        <v>45</v>
      </c>
      <c r="C115" s="6">
        <v>95.4</v>
      </c>
      <c r="D115" s="6"/>
      <c r="E115" s="3">
        <v>96</v>
      </c>
      <c r="F115" s="3">
        <v>97</v>
      </c>
      <c r="G115" s="8">
        <f t="shared" si="6"/>
        <v>193</v>
      </c>
      <c r="H115" s="8"/>
      <c r="I115" s="8"/>
      <c r="J115" s="3"/>
      <c r="K115" s="3"/>
      <c r="L115" s="14">
        <f t="shared" si="7"/>
        <v>193</v>
      </c>
    </row>
    <row r="116" spans="1:12" ht="12">
      <c r="A116" s="4" t="s">
        <v>40</v>
      </c>
      <c r="B116" s="4" t="s">
        <v>45</v>
      </c>
      <c r="C116" s="6">
        <v>95.4</v>
      </c>
      <c r="D116" s="6"/>
      <c r="E116" s="3">
        <v>96</v>
      </c>
      <c r="F116" s="3">
        <v>97</v>
      </c>
      <c r="G116" s="8">
        <f t="shared" si="6"/>
        <v>193</v>
      </c>
      <c r="H116" s="8"/>
      <c r="I116" s="8"/>
      <c r="J116" s="3"/>
      <c r="K116" s="3"/>
      <c r="L116" s="14">
        <f t="shared" si="7"/>
        <v>193</v>
      </c>
    </row>
    <row r="117" spans="1:12" ht="12">
      <c r="A117" s="4" t="s">
        <v>68</v>
      </c>
      <c r="B117" s="4" t="s">
        <v>70</v>
      </c>
      <c r="C117" s="6">
        <v>96.7</v>
      </c>
      <c r="D117" s="16"/>
      <c r="E117" s="3">
        <v>94</v>
      </c>
      <c r="F117" s="3">
        <v>96</v>
      </c>
      <c r="G117" s="8">
        <f t="shared" si="6"/>
        <v>190</v>
      </c>
      <c r="H117" s="8"/>
      <c r="I117" s="8"/>
      <c r="J117" s="3"/>
      <c r="K117" s="3"/>
      <c r="L117" s="14">
        <f t="shared" si="7"/>
        <v>190</v>
      </c>
    </row>
    <row r="118" spans="1:12" ht="12">
      <c r="A118" s="4" t="s">
        <v>68</v>
      </c>
      <c r="B118" s="4" t="s">
        <v>73</v>
      </c>
      <c r="C118" s="6">
        <v>94.7</v>
      </c>
      <c r="D118" s="16"/>
      <c r="E118" s="3">
        <v>94</v>
      </c>
      <c r="F118" s="3">
        <v>96</v>
      </c>
      <c r="G118" s="8">
        <f t="shared" si="6"/>
        <v>190</v>
      </c>
      <c r="H118" s="8">
        <f>94+94</f>
        <v>188</v>
      </c>
      <c r="I118" s="8">
        <f>92+91</f>
        <v>183</v>
      </c>
      <c r="J118" s="3"/>
      <c r="K118" s="3"/>
      <c r="L118" s="14">
        <f t="shared" si="7"/>
        <v>190</v>
      </c>
    </row>
    <row r="119" spans="1:12" ht="12">
      <c r="A119" s="4" t="s">
        <v>68</v>
      </c>
      <c r="B119" s="4" t="s">
        <v>72</v>
      </c>
      <c r="C119" s="6">
        <v>96</v>
      </c>
      <c r="D119" s="16"/>
      <c r="E119" s="3">
        <v>94</v>
      </c>
      <c r="F119" s="3">
        <v>95</v>
      </c>
      <c r="G119" s="8">
        <f t="shared" si="6"/>
        <v>189</v>
      </c>
      <c r="H119" s="8"/>
      <c r="I119" s="8"/>
      <c r="J119" s="3"/>
      <c r="K119" s="3"/>
      <c r="L119" s="14">
        <f t="shared" si="7"/>
        <v>189</v>
      </c>
    </row>
    <row r="120" spans="1:12" ht="12">
      <c r="A120" s="4" t="s">
        <v>25</v>
      </c>
      <c r="B120" s="4" t="s">
        <v>27</v>
      </c>
      <c r="C120" s="6">
        <v>94</v>
      </c>
      <c r="D120" s="6"/>
      <c r="E120" s="3">
        <v>94</v>
      </c>
      <c r="F120" s="3">
        <v>95</v>
      </c>
      <c r="G120" s="8">
        <f t="shared" si="6"/>
        <v>189</v>
      </c>
      <c r="H120" s="8"/>
      <c r="I120" s="8"/>
      <c r="J120" s="3"/>
      <c r="K120" s="3"/>
      <c r="L120" s="14">
        <f t="shared" si="7"/>
        <v>189</v>
      </c>
    </row>
    <row r="121" spans="1:12" ht="12">
      <c r="A121" s="4" t="s">
        <v>66</v>
      </c>
      <c r="B121" s="4" t="s">
        <v>67</v>
      </c>
      <c r="C121" s="6">
        <v>92.4</v>
      </c>
      <c r="D121" s="16">
        <v>3</v>
      </c>
      <c r="E121" s="3">
        <v>93</v>
      </c>
      <c r="F121" s="3">
        <v>93</v>
      </c>
      <c r="G121" s="8">
        <f t="shared" si="6"/>
        <v>186</v>
      </c>
      <c r="H121" s="8"/>
      <c r="I121" s="8"/>
      <c r="J121" s="3"/>
      <c r="K121" s="3"/>
      <c r="L121" s="14">
        <f t="shared" si="7"/>
        <v>186</v>
      </c>
    </row>
    <row r="122" spans="1:12" ht="12">
      <c r="A122" s="4" t="s">
        <v>57</v>
      </c>
      <c r="B122" s="4" t="s">
        <v>63</v>
      </c>
      <c r="C122" s="6">
        <v>90.9</v>
      </c>
      <c r="D122" s="16">
        <v>3</v>
      </c>
      <c r="E122" s="3">
        <v>90</v>
      </c>
      <c r="F122" s="3">
        <v>95</v>
      </c>
      <c r="G122" s="8">
        <f t="shared" si="6"/>
        <v>185</v>
      </c>
      <c r="H122" s="8"/>
      <c r="I122" s="8"/>
      <c r="J122" s="3"/>
      <c r="K122" s="3"/>
      <c r="L122" s="14">
        <f t="shared" si="7"/>
        <v>185</v>
      </c>
    </row>
    <row r="123" spans="1:12" ht="12">
      <c r="A123" s="4" t="s">
        <v>57</v>
      </c>
      <c r="B123" s="13" t="s">
        <v>58</v>
      </c>
      <c r="C123" s="6">
        <v>81.3</v>
      </c>
      <c r="D123" s="16"/>
      <c r="E123" s="3">
        <v>73</v>
      </c>
      <c r="F123" s="12">
        <v>78</v>
      </c>
      <c r="G123" s="8">
        <f t="shared" si="6"/>
        <v>151</v>
      </c>
      <c r="J123" s="3"/>
      <c r="K123" s="3"/>
      <c r="L123" s="3">
        <f>+G110</f>
        <v>195</v>
      </c>
    </row>
    <row r="126" spans="1:12" ht="12">
      <c r="A126" s="4"/>
      <c r="B126" s="25" t="s">
        <v>36</v>
      </c>
      <c r="C126" s="26"/>
      <c r="D126" s="26"/>
      <c r="E126" s="27"/>
      <c r="F126" s="27"/>
      <c r="G126" s="24"/>
      <c r="H126" s="24"/>
      <c r="I126" s="24"/>
      <c r="J126" s="28"/>
      <c r="K126" s="28"/>
      <c r="L126" s="28"/>
    </row>
    <row r="127" spans="1:12" ht="12">
      <c r="A127" s="4"/>
      <c r="B127" s="29"/>
      <c r="C127" s="26"/>
      <c r="D127" s="26"/>
      <c r="E127" s="27"/>
      <c r="F127" s="27"/>
      <c r="G127" s="30"/>
      <c r="H127" s="24"/>
      <c r="I127" s="24"/>
      <c r="J127" s="28"/>
      <c r="K127" s="28"/>
      <c r="L127" s="28"/>
    </row>
    <row r="128" spans="2:12" ht="12">
      <c r="B128" s="31" t="s">
        <v>14</v>
      </c>
      <c r="C128" s="32"/>
      <c r="D128" s="33"/>
      <c r="E128" s="34"/>
      <c r="F128" s="34"/>
      <c r="G128" s="30"/>
      <c r="H128" s="24"/>
      <c r="I128" s="24"/>
      <c r="J128" s="28"/>
      <c r="K128" s="28"/>
      <c r="L128" s="28"/>
    </row>
    <row r="129" spans="1:12" ht="12">
      <c r="A129" s="9"/>
      <c r="B129" s="29"/>
      <c r="C129" s="32"/>
      <c r="D129" s="32"/>
      <c r="E129" s="27"/>
      <c r="F129" s="27"/>
      <c r="G129" s="28"/>
      <c r="H129" s="24"/>
      <c r="I129" s="24"/>
      <c r="J129" s="28"/>
      <c r="K129" s="28"/>
      <c r="L129" s="28"/>
    </row>
    <row r="130" spans="2:12" ht="12">
      <c r="B130" s="31" t="s">
        <v>95</v>
      </c>
      <c r="C130" s="32"/>
      <c r="D130" s="33"/>
      <c r="E130" s="27"/>
      <c r="F130" s="27"/>
      <c r="G130" s="28"/>
      <c r="H130" s="24"/>
      <c r="I130" s="24"/>
      <c r="J130" s="28"/>
      <c r="K130" s="28"/>
      <c r="L130" s="28"/>
    </row>
    <row r="131" spans="1:12" ht="12">
      <c r="A131" s="4"/>
      <c r="B131" s="29"/>
      <c r="C131" s="26"/>
      <c r="D131" s="26"/>
      <c r="E131" s="27"/>
      <c r="F131" s="27"/>
      <c r="G131" s="28"/>
      <c r="H131" s="24"/>
      <c r="I131" s="24"/>
      <c r="J131" s="28"/>
      <c r="K131" s="28"/>
      <c r="L131" s="28"/>
    </row>
    <row r="132" spans="1:12" ht="12">
      <c r="A132" s="4"/>
      <c r="B132" s="31" t="s">
        <v>96</v>
      </c>
      <c r="C132" s="26"/>
      <c r="D132" s="35"/>
      <c r="E132" s="26"/>
      <c r="F132" s="26"/>
      <c r="G132" s="28"/>
      <c r="H132" s="24"/>
      <c r="I132" s="24"/>
      <c r="J132" s="24"/>
      <c r="K132" s="24"/>
      <c r="L132" s="24"/>
    </row>
    <row r="133" spans="1:12" ht="12">
      <c r="A133" s="4"/>
      <c r="B133" s="29"/>
      <c r="C133" s="26"/>
      <c r="D133" s="26"/>
      <c r="E133" s="26"/>
      <c r="F133" s="26"/>
      <c r="G133" s="28"/>
      <c r="H133" s="24"/>
      <c r="I133" s="24"/>
      <c r="J133" s="24"/>
      <c r="K133" s="24"/>
      <c r="L133" s="24"/>
    </row>
    <row r="134" spans="1:12" ht="12">
      <c r="A134" s="4"/>
      <c r="B134" s="31" t="s">
        <v>97</v>
      </c>
      <c r="C134" s="26"/>
      <c r="D134" s="35"/>
      <c r="E134" s="26"/>
      <c r="F134" s="26"/>
      <c r="G134" s="28"/>
      <c r="H134" s="24"/>
      <c r="I134" s="24"/>
      <c r="J134" s="24"/>
      <c r="K134" s="24"/>
      <c r="L134" s="24"/>
    </row>
    <row r="135" spans="1:12" ht="12">
      <c r="A135" s="4"/>
      <c r="B135" s="31" t="s">
        <v>15</v>
      </c>
      <c r="C135" s="26"/>
      <c r="D135" s="26"/>
      <c r="E135" s="26"/>
      <c r="F135" s="26"/>
      <c r="G135" s="28"/>
      <c r="H135" s="24"/>
      <c r="I135" s="24"/>
      <c r="J135" s="24"/>
      <c r="K135" s="24"/>
      <c r="L135" s="24"/>
    </row>
    <row r="136" spans="1:12" ht="12">
      <c r="A136" s="4"/>
      <c r="B136" s="31" t="s">
        <v>16</v>
      </c>
      <c r="C136" s="26"/>
      <c r="D136" s="26"/>
      <c r="E136" s="26"/>
      <c r="F136" s="26"/>
      <c r="G136" s="28"/>
      <c r="H136" s="24"/>
      <c r="I136" s="24"/>
      <c r="J136" s="24"/>
      <c r="K136" s="24"/>
      <c r="L136" s="24"/>
    </row>
    <row r="137" spans="1:12" ht="12">
      <c r="A137" s="4"/>
      <c r="B137" s="31" t="s">
        <v>17</v>
      </c>
      <c r="C137" s="26"/>
      <c r="D137" s="26"/>
      <c r="E137" s="26"/>
      <c r="F137" s="26"/>
      <c r="G137" s="28"/>
      <c r="H137" s="24"/>
      <c r="I137" s="24"/>
      <c r="J137" s="24"/>
      <c r="K137" s="24"/>
      <c r="L137" s="24"/>
    </row>
    <row r="138" spans="1:12" ht="12">
      <c r="A138" s="4"/>
      <c r="B138" s="31" t="s">
        <v>18</v>
      </c>
      <c r="C138" s="26"/>
      <c r="D138" s="26"/>
      <c r="E138" s="26"/>
      <c r="F138" s="26"/>
      <c r="G138" s="28"/>
      <c r="H138" s="24"/>
      <c r="I138" s="24"/>
      <c r="J138" s="24"/>
      <c r="K138" s="24"/>
      <c r="L138" s="24"/>
    </row>
    <row r="139" spans="1:12" ht="12">
      <c r="A139" s="4"/>
      <c r="B139" s="23" t="s">
        <v>20</v>
      </c>
      <c r="C139" s="36"/>
      <c r="D139" s="37"/>
      <c r="E139" s="37"/>
      <c r="F139" s="37"/>
      <c r="G139" s="37"/>
      <c r="H139" s="24"/>
      <c r="I139" s="24"/>
      <c r="J139" s="24"/>
      <c r="K139" s="24"/>
      <c r="L139" s="24"/>
    </row>
    <row r="140" spans="1:12" ht="12">
      <c r="A140" s="4"/>
      <c r="B140" s="23" t="s">
        <v>19</v>
      </c>
      <c r="C140" s="36"/>
      <c r="D140" s="37"/>
      <c r="E140" s="37"/>
      <c r="F140" s="37"/>
      <c r="G140" s="37"/>
      <c r="H140" s="24"/>
      <c r="I140" s="24"/>
      <c r="J140" s="24"/>
      <c r="K140" s="24"/>
      <c r="L140" s="24"/>
    </row>
    <row r="141" spans="1:12" ht="12">
      <c r="A141" s="4"/>
      <c r="B141" s="23" t="s">
        <v>21</v>
      </c>
      <c r="C141" s="36"/>
      <c r="D141" s="37"/>
      <c r="E141" s="37"/>
      <c r="F141" s="37"/>
      <c r="G141" s="37"/>
      <c r="H141" s="24"/>
      <c r="I141" s="24"/>
      <c r="J141" s="24"/>
      <c r="K141" s="24"/>
      <c r="L141" s="24"/>
    </row>
    <row r="142" spans="1:12" ht="12">
      <c r="A142" s="4"/>
      <c r="B142" s="31" t="s">
        <v>23</v>
      </c>
      <c r="C142" s="26"/>
      <c r="D142" s="26"/>
      <c r="E142" s="26"/>
      <c r="F142" s="26"/>
      <c r="G142" s="28"/>
      <c r="H142" s="28"/>
      <c r="I142" s="28"/>
      <c r="J142" s="24"/>
      <c r="K142" s="24"/>
      <c r="L142" s="24"/>
    </row>
    <row r="143" spans="1:12" ht="12">
      <c r="A143" s="4"/>
      <c r="B143" s="23" t="s">
        <v>22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00390625" style="0" bestFit="1" customWidth="1"/>
    <col min="2" max="2" width="19.00390625" style="0" customWidth="1"/>
  </cols>
  <sheetData>
    <row r="1" spans="2:6" ht="18">
      <c r="B1" s="38" t="s">
        <v>5</v>
      </c>
      <c r="C1" s="38"/>
      <c r="D1" s="38"/>
      <c r="E1" s="38"/>
      <c r="F1" s="38"/>
    </row>
    <row r="2" spans="3:5" ht="12">
      <c r="C2" s="17" t="s">
        <v>11</v>
      </c>
      <c r="D2" s="17"/>
      <c r="E2" s="17"/>
    </row>
    <row r="3" spans="3:4" ht="12">
      <c r="C3" s="17" t="s">
        <v>37</v>
      </c>
      <c r="D3" s="17"/>
    </row>
    <row r="4" spans="3:4" ht="12">
      <c r="C4" s="18" t="s">
        <v>98</v>
      </c>
      <c r="D4" s="18"/>
    </row>
    <row r="5" spans="3:8" ht="12">
      <c r="C5" s="39" t="s">
        <v>6</v>
      </c>
      <c r="D5" s="39" t="s">
        <v>6</v>
      </c>
      <c r="E5" s="39" t="s">
        <v>6</v>
      </c>
      <c r="G5" s="1"/>
      <c r="H5" s="1" t="s">
        <v>99</v>
      </c>
    </row>
    <row r="6" spans="1:8" ht="12">
      <c r="A6" s="1" t="s">
        <v>1</v>
      </c>
      <c r="B6" s="40" t="s">
        <v>0</v>
      </c>
      <c r="C6" s="39">
        <v>1</v>
      </c>
      <c r="D6" s="39">
        <v>2</v>
      </c>
      <c r="E6" s="39">
        <v>3</v>
      </c>
      <c r="F6" s="7" t="s">
        <v>4</v>
      </c>
      <c r="G6" s="7" t="s">
        <v>100</v>
      </c>
      <c r="H6" s="40" t="s">
        <v>101</v>
      </c>
    </row>
    <row r="7" spans="1:6" ht="12">
      <c r="A7" s="1" t="s">
        <v>13</v>
      </c>
      <c r="B7" s="40"/>
      <c r="C7" s="2"/>
      <c r="D7" s="2"/>
      <c r="E7" s="2"/>
      <c r="F7" s="2"/>
    </row>
    <row r="8" spans="1:8" ht="15">
      <c r="A8" s="41" t="s">
        <v>40</v>
      </c>
      <c r="B8" s="42" t="s">
        <v>41</v>
      </c>
      <c r="C8" s="43">
        <v>100</v>
      </c>
      <c r="D8" s="44">
        <v>97</v>
      </c>
      <c r="E8" s="44">
        <v>98</v>
      </c>
      <c r="F8" s="42">
        <v>295</v>
      </c>
      <c r="G8" s="43">
        <v>1</v>
      </c>
      <c r="H8" s="43">
        <v>1</v>
      </c>
    </row>
    <row r="9" spans="1:8" ht="15">
      <c r="A9" s="41" t="s">
        <v>48</v>
      </c>
      <c r="B9" s="42" t="s">
        <v>49</v>
      </c>
      <c r="C9" s="44">
        <v>97</v>
      </c>
      <c r="D9" s="44">
        <v>97</v>
      </c>
      <c r="E9" s="44">
        <v>99</v>
      </c>
      <c r="F9" s="42">
        <v>293</v>
      </c>
      <c r="G9" s="43">
        <v>2</v>
      </c>
      <c r="H9" s="43">
        <v>2</v>
      </c>
    </row>
    <row r="10" spans="1:8" ht="15">
      <c r="A10" s="41" t="s">
        <v>82</v>
      </c>
      <c r="B10" s="42" t="s">
        <v>83</v>
      </c>
      <c r="C10" s="44">
        <v>97</v>
      </c>
      <c r="D10" s="44">
        <v>99</v>
      </c>
      <c r="E10" s="44">
        <v>97</v>
      </c>
      <c r="F10" s="42">
        <v>293</v>
      </c>
      <c r="G10" s="43">
        <v>3</v>
      </c>
      <c r="H10" s="43">
        <v>3</v>
      </c>
    </row>
    <row r="11" spans="1:8" ht="15">
      <c r="A11" s="41" t="s">
        <v>55</v>
      </c>
      <c r="B11" s="42" t="s">
        <v>56</v>
      </c>
      <c r="C11" s="44">
        <v>98</v>
      </c>
      <c r="D11" s="44">
        <v>96</v>
      </c>
      <c r="E11" s="44">
        <v>97</v>
      </c>
      <c r="F11" s="42">
        <v>291</v>
      </c>
      <c r="G11" s="43">
        <v>4</v>
      </c>
      <c r="H11" s="43">
        <v>4</v>
      </c>
    </row>
    <row r="12" spans="1:8" ht="15">
      <c r="A12" s="41" t="s">
        <v>68</v>
      </c>
      <c r="B12" s="42" t="s">
        <v>69</v>
      </c>
      <c r="C12" s="44">
        <v>94</v>
      </c>
      <c r="D12" s="44">
        <v>98</v>
      </c>
      <c r="E12" s="44">
        <v>95</v>
      </c>
      <c r="F12" s="42">
        <v>287</v>
      </c>
      <c r="G12" s="43">
        <v>5</v>
      </c>
      <c r="H12" s="43">
        <v>8</v>
      </c>
    </row>
    <row r="13" spans="1:8" ht="15">
      <c r="A13" s="41"/>
      <c r="B13" s="42"/>
      <c r="C13" s="44"/>
      <c r="D13" s="44"/>
      <c r="E13" s="44"/>
      <c r="F13" s="42"/>
      <c r="G13" s="43"/>
      <c r="H13" s="43"/>
    </row>
    <row r="14" spans="3:8" ht="15">
      <c r="C14" s="39" t="s">
        <v>6</v>
      </c>
      <c r="D14" s="39" t="s">
        <v>6</v>
      </c>
      <c r="E14" s="39" t="s">
        <v>6</v>
      </c>
      <c r="G14" s="1"/>
      <c r="H14" s="43"/>
    </row>
    <row r="15" spans="1:8" ht="15">
      <c r="A15" s="1" t="s">
        <v>1</v>
      </c>
      <c r="B15" s="40" t="s">
        <v>0</v>
      </c>
      <c r="C15" s="39">
        <v>1</v>
      </c>
      <c r="D15" s="39">
        <v>2</v>
      </c>
      <c r="E15" s="39">
        <v>3</v>
      </c>
      <c r="F15" s="7" t="s">
        <v>4</v>
      </c>
      <c r="G15" s="7" t="s">
        <v>100</v>
      </c>
      <c r="H15" s="43"/>
    </row>
    <row r="16" spans="1:8" ht="15">
      <c r="A16" s="1" t="s">
        <v>84</v>
      </c>
      <c r="B16" s="40"/>
      <c r="C16" s="2"/>
      <c r="D16" s="2"/>
      <c r="E16" s="2"/>
      <c r="F16" s="2"/>
      <c r="H16" s="43"/>
    </row>
    <row r="17" spans="1:8" ht="15">
      <c r="A17" s="41" t="s">
        <v>40</v>
      </c>
      <c r="B17" s="42" t="s">
        <v>42</v>
      </c>
      <c r="C17" s="44">
        <v>95</v>
      </c>
      <c r="D17" s="44">
        <v>96</v>
      </c>
      <c r="E17" s="44">
        <v>98</v>
      </c>
      <c r="F17" s="42">
        <v>289</v>
      </c>
      <c r="G17" s="43">
        <v>1</v>
      </c>
      <c r="H17" s="43">
        <v>6</v>
      </c>
    </row>
    <row r="18" spans="1:8" ht="15">
      <c r="A18" s="41" t="s">
        <v>40</v>
      </c>
      <c r="B18" s="42" t="s">
        <v>43</v>
      </c>
      <c r="C18" s="44">
        <v>97</v>
      </c>
      <c r="D18" s="44">
        <v>97</v>
      </c>
      <c r="E18" s="44">
        <v>94</v>
      </c>
      <c r="F18" s="42">
        <v>288</v>
      </c>
      <c r="G18" s="43">
        <v>2</v>
      </c>
      <c r="H18" s="43">
        <v>7</v>
      </c>
    </row>
    <row r="19" spans="1:8" ht="15">
      <c r="A19" s="41" t="s">
        <v>25</v>
      </c>
      <c r="B19" s="42" t="s">
        <v>30</v>
      </c>
      <c r="C19" s="44">
        <v>98</v>
      </c>
      <c r="D19" s="44">
        <v>96</v>
      </c>
      <c r="E19" s="44">
        <v>92</v>
      </c>
      <c r="F19" s="42">
        <v>286</v>
      </c>
      <c r="G19" s="43">
        <v>3</v>
      </c>
      <c r="H19" s="43">
        <v>9</v>
      </c>
    </row>
    <row r="20" spans="1:8" ht="15">
      <c r="A20" s="41" t="s">
        <v>40</v>
      </c>
      <c r="B20" s="42" t="s">
        <v>45</v>
      </c>
      <c r="C20" s="44">
        <v>92</v>
      </c>
      <c r="D20" s="44">
        <v>94</v>
      </c>
      <c r="E20" s="44">
        <v>99</v>
      </c>
      <c r="F20" s="42">
        <v>285</v>
      </c>
      <c r="G20" s="43">
        <v>4</v>
      </c>
      <c r="H20" s="43">
        <v>11</v>
      </c>
    </row>
    <row r="21" spans="1:8" ht="15">
      <c r="A21" s="41" t="s">
        <v>102</v>
      </c>
      <c r="B21" s="42" t="s">
        <v>61</v>
      </c>
      <c r="C21" s="44">
        <v>95</v>
      </c>
      <c r="D21" s="44">
        <v>93</v>
      </c>
      <c r="E21" s="44">
        <v>93</v>
      </c>
      <c r="F21" s="42">
        <v>281</v>
      </c>
      <c r="G21" s="43">
        <v>5</v>
      </c>
      <c r="H21" s="43">
        <v>14</v>
      </c>
    </row>
    <row r="22" spans="1:8" ht="15">
      <c r="A22" s="41"/>
      <c r="B22" s="42"/>
      <c r="C22" s="44"/>
      <c r="D22" s="44"/>
      <c r="E22" s="44"/>
      <c r="F22" s="42"/>
      <c r="G22" s="43"/>
      <c r="H22" s="43"/>
    </row>
    <row r="23" spans="3:8" ht="15">
      <c r="C23" s="39" t="s">
        <v>6</v>
      </c>
      <c r="D23" s="39" t="s">
        <v>6</v>
      </c>
      <c r="E23" s="39" t="s">
        <v>6</v>
      </c>
      <c r="G23" s="1"/>
      <c r="H23" s="43"/>
    </row>
    <row r="24" spans="1:8" ht="15">
      <c r="A24" s="1" t="s">
        <v>1</v>
      </c>
      <c r="B24" s="40" t="s">
        <v>0</v>
      </c>
      <c r="C24" s="39">
        <v>1</v>
      </c>
      <c r="D24" s="39">
        <v>2</v>
      </c>
      <c r="E24" s="39">
        <v>3</v>
      </c>
      <c r="F24" s="7" t="s">
        <v>4</v>
      </c>
      <c r="G24" s="7" t="s">
        <v>100</v>
      </c>
      <c r="H24" s="43"/>
    </row>
    <row r="25" spans="1:8" ht="15">
      <c r="A25" s="1" t="s">
        <v>85</v>
      </c>
      <c r="B25" s="40"/>
      <c r="C25" s="2"/>
      <c r="D25" s="2"/>
      <c r="E25" s="2"/>
      <c r="F25" s="2"/>
      <c r="H25" s="43"/>
    </row>
    <row r="26" spans="1:8" ht="15">
      <c r="A26" s="41" t="s">
        <v>25</v>
      </c>
      <c r="B26" s="42" t="s">
        <v>103</v>
      </c>
      <c r="C26" s="44">
        <v>97</v>
      </c>
      <c r="D26" s="44">
        <v>99</v>
      </c>
      <c r="E26" s="44">
        <v>95</v>
      </c>
      <c r="F26" s="42">
        <v>291</v>
      </c>
      <c r="G26" s="43">
        <v>1</v>
      </c>
      <c r="H26" s="43">
        <v>4</v>
      </c>
    </row>
    <row r="27" spans="1:8" ht="15">
      <c r="A27" s="41" t="s">
        <v>25</v>
      </c>
      <c r="B27" s="42" t="s">
        <v>27</v>
      </c>
      <c r="C27" s="44">
        <v>91</v>
      </c>
      <c r="D27" s="44">
        <v>98</v>
      </c>
      <c r="E27" s="44">
        <v>95</v>
      </c>
      <c r="F27" s="42">
        <v>284</v>
      </c>
      <c r="G27" s="43">
        <v>2</v>
      </c>
      <c r="H27" s="43">
        <v>12</v>
      </c>
    </row>
    <row r="28" spans="1:8" ht="15">
      <c r="A28" s="41" t="s">
        <v>48</v>
      </c>
      <c r="B28" s="42" t="s">
        <v>53</v>
      </c>
      <c r="C28" s="44">
        <v>93</v>
      </c>
      <c r="D28" s="44">
        <v>93</v>
      </c>
      <c r="E28" s="44">
        <v>97</v>
      </c>
      <c r="F28" s="42">
        <v>283</v>
      </c>
      <c r="G28" s="43">
        <v>3</v>
      </c>
      <c r="H28" s="43">
        <v>13</v>
      </c>
    </row>
    <row r="29" spans="1:8" ht="15">
      <c r="A29" s="41" t="s">
        <v>40</v>
      </c>
      <c r="B29" s="42" t="s">
        <v>47</v>
      </c>
      <c r="C29" s="44">
        <v>92</v>
      </c>
      <c r="D29" s="44">
        <v>94</v>
      </c>
      <c r="E29" s="44">
        <v>91</v>
      </c>
      <c r="F29" s="42">
        <v>277</v>
      </c>
      <c r="G29" s="43">
        <v>4</v>
      </c>
      <c r="H29" s="43">
        <v>15</v>
      </c>
    </row>
    <row r="30" spans="1:8" ht="15">
      <c r="A30" s="41" t="s">
        <v>48</v>
      </c>
      <c r="B30" s="42" t="s">
        <v>104</v>
      </c>
      <c r="C30" s="44">
        <v>88</v>
      </c>
      <c r="D30" s="44">
        <v>90</v>
      </c>
      <c r="E30" s="44">
        <v>93</v>
      </c>
      <c r="F30" s="42">
        <v>271</v>
      </c>
      <c r="G30" s="43">
        <v>5</v>
      </c>
      <c r="H30" s="43">
        <v>18</v>
      </c>
    </row>
    <row r="31" spans="1:8" ht="15">
      <c r="A31" s="4"/>
      <c r="B31" s="4"/>
      <c r="C31" s="3"/>
      <c r="D31" s="3"/>
      <c r="E31" s="3"/>
      <c r="F31" s="3"/>
      <c r="G31" s="3"/>
      <c r="H31" s="43"/>
    </row>
    <row r="32" spans="1:8" ht="15">
      <c r="A32" s="41"/>
      <c r="C32" s="39" t="s">
        <v>6</v>
      </c>
      <c r="D32" s="39" t="s">
        <v>6</v>
      </c>
      <c r="E32" s="39" t="s">
        <v>6</v>
      </c>
      <c r="G32" s="1"/>
      <c r="H32" s="43"/>
    </row>
    <row r="33" spans="1:8" ht="15">
      <c r="A33" s="1" t="s">
        <v>1</v>
      </c>
      <c r="B33" s="40" t="s">
        <v>0</v>
      </c>
      <c r="C33" s="39">
        <v>1</v>
      </c>
      <c r="D33" s="39">
        <v>2</v>
      </c>
      <c r="E33" s="39">
        <v>3</v>
      </c>
      <c r="F33" s="7" t="s">
        <v>4</v>
      </c>
      <c r="G33" s="7" t="s">
        <v>100</v>
      </c>
      <c r="H33" s="43"/>
    </row>
    <row r="34" spans="1:8" ht="15">
      <c r="A34" s="1" t="s">
        <v>86</v>
      </c>
      <c r="B34" s="40"/>
      <c r="C34" s="2"/>
      <c r="D34" s="2"/>
      <c r="E34" s="2"/>
      <c r="F34" s="2"/>
      <c r="H34" s="43"/>
    </row>
    <row r="35" spans="1:8" ht="15">
      <c r="A35" s="41" t="s">
        <v>66</v>
      </c>
      <c r="B35" s="42" t="s">
        <v>67</v>
      </c>
      <c r="C35" s="44">
        <v>94</v>
      </c>
      <c r="D35" s="44">
        <v>96</v>
      </c>
      <c r="E35" s="44">
        <v>96</v>
      </c>
      <c r="F35" s="42">
        <v>286</v>
      </c>
      <c r="G35" s="43">
        <v>1</v>
      </c>
      <c r="H35" s="43">
        <v>9</v>
      </c>
    </row>
    <row r="36" spans="1:8" ht="15">
      <c r="A36" s="41" t="s">
        <v>68</v>
      </c>
      <c r="B36" s="42" t="s">
        <v>105</v>
      </c>
      <c r="C36" s="44">
        <v>93</v>
      </c>
      <c r="D36" s="44">
        <v>90</v>
      </c>
      <c r="E36" s="44">
        <v>93</v>
      </c>
      <c r="F36" s="42">
        <v>276</v>
      </c>
      <c r="G36" s="43">
        <v>2</v>
      </c>
      <c r="H36" s="43">
        <v>16</v>
      </c>
    </row>
    <row r="37" spans="1:8" ht="15">
      <c r="A37" s="41" t="s">
        <v>102</v>
      </c>
      <c r="B37" s="42" t="s">
        <v>63</v>
      </c>
      <c r="C37" s="44">
        <v>93</v>
      </c>
      <c r="D37" s="44">
        <v>90</v>
      </c>
      <c r="E37" s="44">
        <v>91</v>
      </c>
      <c r="F37" s="42">
        <v>274</v>
      </c>
      <c r="G37" s="43">
        <v>3</v>
      </c>
      <c r="H37" s="43">
        <v>17</v>
      </c>
    </row>
    <row r="38" spans="1:8" ht="15">
      <c r="A38" s="41" t="s">
        <v>68</v>
      </c>
      <c r="B38" s="42" t="s">
        <v>76</v>
      </c>
      <c r="C38" s="44">
        <v>92</v>
      </c>
      <c r="D38" s="44">
        <v>87</v>
      </c>
      <c r="E38" s="44">
        <v>89</v>
      </c>
      <c r="F38" s="42">
        <v>268</v>
      </c>
      <c r="G38" s="43">
        <v>4</v>
      </c>
      <c r="H38" s="43">
        <v>19</v>
      </c>
    </row>
    <row r="39" spans="1:8" ht="15">
      <c r="A39" s="41" t="s">
        <v>102</v>
      </c>
      <c r="B39" s="42" t="s">
        <v>62</v>
      </c>
      <c r="C39" s="44">
        <v>83</v>
      </c>
      <c r="D39" s="44">
        <v>88</v>
      </c>
      <c r="E39" s="44">
        <v>90</v>
      </c>
      <c r="F39" s="42">
        <v>261</v>
      </c>
      <c r="G39" s="43">
        <v>5</v>
      </c>
      <c r="H39" s="43">
        <v>20</v>
      </c>
    </row>
    <row r="40" spans="1:8" ht="15">
      <c r="A40" s="41"/>
      <c r="B40" s="42"/>
      <c r="C40" s="44"/>
      <c r="D40" s="44"/>
      <c r="E40" s="44"/>
      <c r="F40" s="42"/>
      <c r="G40" s="43"/>
      <c r="H40" s="3"/>
    </row>
    <row r="41" spans="3:8" ht="12">
      <c r="C41" s="39" t="s">
        <v>6</v>
      </c>
      <c r="D41" s="39" t="s">
        <v>6</v>
      </c>
      <c r="E41" s="39" t="s">
        <v>6</v>
      </c>
      <c r="G41" s="1"/>
      <c r="H41" s="3"/>
    </row>
    <row r="42" spans="1:8" ht="12">
      <c r="A42" s="1" t="s">
        <v>1</v>
      </c>
      <c r="B42" s="40" t="s">
        <v>0</v>
      </c>
      <c r="C42" s="39">
        <v>1</v>
      </c>
      <c r="D42" s="39">
        <v>2</v>
      </c>
      <c r="E42" s="39">
        <v>3</v>
      </c>
      <c r="F42" s="7" t="s">
        <v>4</v>
      </c>
      <c r="G42" s="7" t="s">
        <v>100</v>
      </c>
      <c r="H42" s="3"/>
    </row>
    <row r="43" spans="1:6" ht="12">
      <c r="A43" s="1" t="s">
        <v>8</v>
      </c>
      <c r="B43" s="40"/>
      <c r="C43" s="2"/>
      <c r="D43" s="2"/>
      <c r="E43" s="2"/>
      <c r="F43" s="2"/>
    </row>
    <row r="44" spans="1:8" ht="15">
      <c r="A44" s="41" t="s">
        <v>82</v>
      </c>
      <c r="B44" s="42" t="s">
        <v>83</v>
      </c>
      <c r="C44" s="44">
        <v>97</v>
      </c>
      <c r="D44" s="44">
        <v>99</v>
      </c>
      <c r="E44" s="44">
        <v>97</v>
      </c>
      <c r="F44" s="42">
        <v>293</v>
      </c>
      <c r="G44" s="43">
        <v>1</v>
      </c>
      <c r="H44" s="3"/>
    </row>
    <row r="45" spans="1:8" ht="15">
      <c r="A45" s="41" t="s">
        <v>68</v>
      </c>
      <c r="B45" s="42" t="s">
        <v>69</v>
      </c>
      <c r="C45" s="44">
        <v>94</v>
      </c>
      <c r="D45" s="44">
        <v>98</v>
      </c>
      <c r="E45" s="44">
        <v>95</v>
      </c>
      <c r="F45" s="42">
        <v>287</v>
      </c>
      <c r="G45" s="43">
        <v>2</v>
      </c>
      <c r="H45" s="3"/>
    </row>
    <row r="46" spans="1:8" ht="15">
      <c r="A46" s="41" t="s">
        <v>25</v>
      </c>
      <c r="B46" s="42" t="s">
        <v>30</v>
      </c>
      <c r="C46" s="44">
        <v>98</v>
      </c>
      <c r="D46" s="44">
        <v>96</v>
      </c>
      <c r="E46" s="44">
        <v>92</v>
      </c>
      <c r="F46" s="42">
        <v>286</v>
      </c>
      <c r="G46" s="43">
        <v>3</v>
      </c>
      <c r="H46" s="3"/>
    </row>
    <row r="47" ht="12">
      <c r="H47" s="3"/>
    </row>
    <row r="48" spans="3:8" ht="12">
      <c r="C48" s="39" t="s">
        <v>6</v>
      </c>
      <c r="D48" s="39" t="s">
        <v>6</v>
      </c>
      <c r="E48" s="39" t="s">
        <v>6</v>
      </c>
      <c r="G48" s="1"/>
      <c r="H48" s="3"/>
    </row>
    <row r="49" spans="1:8" ht="12">
      <c r="A49" s="1" t="s">
        <v>1</v>
      </c>
      <c r="B49" s="40" t="s">
        <v>0</v>
      </c>
      <c r="C49" s="39">
        <v>1</v>
      </c>
      <c r="D49" s="39">
        <v>2</v>
      </c>
      <c r="E49" s="39">
        <v>3</v>
      </c>
      <c r="F49" s="7" t="s">
        <v>4</v>
      </c>
      <c r="G49" s="7" t="s">
        <v>100</v>
      </c>
      <c r="H49" s="3"/>
    </row>
    <row r="50" spans="1:8" ht="12">
      <c r="A50" s="1" t="s">
        <v>9</v>
      </c>
      <c r="B50" s="40"/>
      <c r="C50" s="2"/>
      <c r="D50" s="2"/>
      <c r="E50" s="2"/>
      <c r="F50" s="2"/>
      <c r="H50" s="3"/>
    </row>
    <row r="51" spans="1:8" ht="15">
      <c r="A51" s="41" t="s">
        <v>25</v>
      </c>
      <c r="B51" s="42" t="s">
        <v>34</v>
      </c>
      <c r="C51" s="43">
        <v>100</v>
      </c>
      <c r="D51" s="44">
        <v>96</v>
      </c>
      <c r="E51" s="44">
        <v>95</v>
      </c>
      <c r="F51" s="42">
        <v>291</v>
      </c>
      <c r="G51" s="43">
        <v>1</v>
      </c>
      <c r="H51" s="3"/>
    </row>
    <row r="52" spans="1:8" ht="15">
      <c r="A52" s="41" t="s">
        <v>25</v>
      </c>
      <c r="B52" s="42" t="s">
        <v>28</v>
      </c>
      <c r="C52" s="44">
        <v>95</v>
      </c>
      <c r="D52" s="44">
        <v>96</v>
      </c>
      <c r="E52" s="44">
        <v>92</v>
      </c>
      <c r="F52" s="42">
        <v>283</v>
      </c>
      <c r="G52" s="43">
        <v>2</v>
      </c>
      <c r="H52" s="3"/>
    </row>
    <row r="53" spans="1:8" ht="15">
      <c r="A53" s="41" t="s">
        <v>40</v>
      </c>
      <c r="B53" s="42" t="s">
        <v>47</v>
      </c>
      <c r="C53" s="44">
        <v>92</v>
      </c>
      <c r="D53" s="44">
        <v>94</v>
      </c>
      <c r="E53" s="44">
        <v>91</v>
      </c>
      <c r="F53" s="42">
        <v>277</v>
      </c>
      <c r="G53" s="43">
        <v>3</v>
      </c>
      <c r="H53" s="3"/>
    </row>
    <row r="54" spans="1:8" ht="15">
      <c r="A54" s="41"/>
      <c r="B54" s="42"/>
      <c r="C54" s="44"/>
      <c r="D54" s="44"/>
      <c r="E54" s="44"/>
      <c r="F54" s="42"/>
      <c r="G54" s="43"/>
      <c r="H54" s="3"/>
    </row>
    <row r="55" spans="3:8" ht="12">
      <c r="C55" s="39" t="s">
        <v>6</v>
      </c>
      <c r="D55" s="39" t="s">
        <v>6</v>
      </c>
      <c r="E55" s="39" t="s">
        <v>6</v>
      </c>
      <c r="G55" s="1"/>
      <c r="H55" s="3"/>
    </row>
    <row r="56" spans="1:8" ht="12">
      <c r="A56" s="1" t="s">
        <v>1</v>
      </c>
      <c r="B56" s="40" t="s">
        <v>0</v>
      </c>
      <c r="C56" s="39">
        <v>1</v>
      </c>
      <c r="D56" s="39">
        <v>2</v>
      </c>
      <c r="E56" s="39">
        <v>3</v>
      </c>
      <c r="F56" s="7" t="s">
        <v>4</v>
      </c>
      <c r="G56" s="7" t="s">
        <v>100</v>
      </c>
      <c r="H56" s="3"/>
    </row>
    <row r="57" spans="1:8" ht="12">
      <c r="A57" s="1" t="s">
        <v>10</v>
      </c>
      <c r="B57" s="40"/>
      <c r="C57" s="2"/>
      <c r="D57" s="2"/>
      <c r="E57" s="2"/>
      <c r="F57" s="2"/>
      <c r="H57" s="3"/>
    </row>
    <row r="58" spans="1:8" ht="15">
      <c r="A58" s="41" t="s">
        <v>40</v>
      </c>
      <c r="B58" s="42" t="s">
        <v>41</v>
      </c>
      <c r="C58" s="44">
        <v>100</v>
      </c>
      <c r="D58" s="44">
        <v>97</v>
      </c>
      <c r="E58" s="44">
        <v>98</v>
      </c>
      <c r="F58" s="42">
        <v>295</v>
      </c>
      <c r="G58" s="43">
        <v>1</v>
      </c>
      <c r="H58" s="3"/>
    </row>
    <row r="59" spans="1:8" ht="15">
      <c r="A59" s="41" t="s">
        <v>55</v>
      </c>
      <c r="B59" s="42" t="s">
        <v>56</v>
      </c>
      <c r="C59" s="44">
        <v>98</v>
      </c>
      <c r="D59" s="44">
        <v>96</v>
      </c>
      <c r="E59" s="44">
        <v>97</v>
      </c>
      <c r="F59" s="42">
        <v>291</v>
      </c>
      <c r="G59" s="43">
        <v>2</v>
      </c>
      <c r="H59" s="3"/>
    </row>
    <row r="60" spans="1:8" ht="15">
      <c r="A60" s="41" t="s">
        <v>68</v>
      </c>
      <c r="B60" s="42" t="s">
        <v>69</v>
      </c>
      <c r="C60" s="44">
        <v>94</v>
      </c>
      <c r="D60" s="44">
        <v>98</v>
      </c>
      <c r="E60" s="44">
        <v>95</v>
      </c>
      <c r="F60" s="42">
        <v>287</v>
      </c>
      <c r="G60" s="43">
        <v>3</v>
      </c>
      <c r="H60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2014-12-02T13:36:59Z</cp:lastPrinted>
  <dcterms:created xsi:type="dcterms:W3CDTF">2009-09-26T18:03:40Z</dcterms:created>
  <dcterms:modified xsi:type="dcterms:W3CDTF">2016-01-25T15:30:45Z</dcterms:modified>
  <cp:category/>
  <cp:version/>
  <cp:contentType/>
  <cp:contentStatus/>
</cp:coreProperties>
</file>