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00" windowHeight="6735" activeTab="4"/>
  </bookViews>
  <sheets>
    <sheet name="rd1" sheetId="1" r:id="rId1"/>
    <sheet name="rd2" sheetId="2" r:id="rId2"/>
    <sheet name="rd3" sheetId="3" r:id="rId3"/>
    <sheet name="rd4" sheetId="4" r:id="rId4"/>
    <sheet name="rd5" sheetId="5" r:id="rId5"/>
  </sheets>
  <definedNames>
    <definedName name="_xlnm.Print_Area" localSheetId="0">'rd1'!$A$1:$O$50</definedName>
    <definedName name="_xlnm.Print_Area" localSheetId="1">'rd2'!$A$1:$O$50</definedName>
    <definedName name="_xlnm.Print_Area" localSheetId="2">'rd3'!$A$1:$O$50</definedName>
    <definedName name="_xlnm.Print_Area" localSheetId="3">'rd4'!$A$1:$O$50</definedName>
    <definedName name="_xlnm.Print_Area" localSheetId="4">'rd5'!$A$1:$O$50</definedName>
  </definedNames>
  <calcPr fullCalcOnLoad="1"/>
</workbook>
</file>

<file path=xl/sharedStrings.xml><?xml version="1.0" encoding="utf-8"?>
<sst xmlns="http://schemas.openxmlformats.org/spreadsheetml/2006/main" count="505" uniqueCount="60">
  <si>
    <t>Name</t>
  </si>
  <si>
    <t>Average</t>
  </si>
  <si>
    <t>Starting</t>
  </si>
  <si>
    <t>Rounds</t>
  </si>
  <si>
    <t>Cornwall Target Shooting Association</t>
  </si>
  <si>
    <t>Small-Bore Rifle Wing</t>
  </si>
  <si>
    <t>Summer Pairs League</t>
  </si>
  <si>
    <t>Pairs</t>
  </si>
  <si>
    <t>W</t>
  </si>
  <si>
    <t>S</t>
  </si>
  <si>
    <t>D</t>
  </si>
  <si>
    <t>L</t>
  </si>
  <si>
    <t>Pts</t>
  </si>
  <si>
    <t>Agg.</t>
  </si>
  <si>
    <t>Av.</t>
  </si>
  <si>
    <t>Liskeard</t>
  </si>
  <si>
    <t>Launceston</t>
  </si>
  <si>
    <t>Helston</t>
  </si>
  <si>
    <t>Miss.S. Alford</t>
  </si>
  <si>
    <t>Mrs.P. Major</t>
  </si>
  <si>
    <t>J. Cooke</t>
  </si>
  <si>
    <t>J. Herrington</t>
  </si>
  <si>
    <t>A. Savory</t>
  </si>
  <si>
    <t>D. Wood</t>
  </si>
  <si>
    <t>Miss.S. Alford &amp; Mrs.P. Major</t>
  </si>
  <si>
    <t>Holmans</t>
  </si>
  <si>
    <t>G. Simmons</t>
  </si>
  <si>
    <t>J.C. Simmons</t>
  </si>
  <si>
    <t>J.B. Hall</t>
  </si>
  <si>
    <t>G. Simmons &amp; J.C. Simmons</t>
  </si>
  <si>
    <t>Points</t>
  </si>
  <si>
    <t>Year 2015</t>
  </si>
  <si>
    <t>A. Gibbs</t>
  </si>
  <si>
    <t>B. Wilton</t>
  </si>
  <si>
    <t>Bodmin</t>
  </si>
  <si>
    <t>A. Godden</t>
  </si>
  <si>
    <t>J. Mules</t>
  </si>
  <si>
    <t>J. Harvey</t>
  </si>
  <si>
    <t>J. Arundel</t>
  </si>
  <si>
    <t>R. Kent</t>
  </si>
  <si>
    <t>Mrs.J.M. Hibbitt</t>
  </si>
  <si>
    <t>Mrs.D. Renton</t>
  </si>
  <si>
    <t>Miss.S. Miles</t>
  </si>
  <si>
    <t>A. Gibbs &amp; B. Wilton</t>
  </si>
  <si>
    <t>A. Godden &amp; J. Mules</t>
  </si>
  <si>
    <t>J. Cooke &amp; J.B. Hall</t>
  </si>
  <si>
    <t>Mrs.J.M. Hibbitt &amp; J. Herrington</t>
  </si>
  <si>
    <t>D. Hooper</t>
  </si>
  <si>
    <t>D. Hooper &amp; R. Kent</t>
  </si>
  <si>
    <t>J. Harvey &amp; J. Arundel</t>
  </si>
  <si>
    <t>D. Wood &amp; A. Savory</t>
  </si>
  <si>
    <t>Mrs.D. Renton &amp; Miss.S. Miles</t>
  </si>
  <si>
    <t>Lost to</t>
  </si>
  <si>
    <t>Draw</t>
  </si>
  <si>
    <t>Beat</t>
  </si>
  <si>
    <t xml:space="preserve">Division   2     Round </t>
  </si>
  <si>
    <t xml:space="preserve">Division   1     Round </t>
  </si>
  <si>
    <t>P. Leahy</t>
  </si>
  <si>
    <t>D. Wood/P. Leahy &amp; A. Savory</t>
  </si>
  <si>
    <t>D. Wood/p. Leahy &amp; A. Savory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</si>
</sst>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9"/>
  <sheetViews>
    <sheetView zoomScalePageLayoutView="0" workbookViewId="0" topLeftCell="A22">
      <selection activeCell="G60" sqref="G60"/>
    </sheetView>
  </sheetViews>
  <sheetFormatPr defaultColWidth="9.140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57421875" style="0" customWidth="1"/>
  </cols>
  <sheetData>
    <row r="1" ht="20.25">
      <c r="B1" s="27" t="s">
        <v>4</v>
      </c>
    </row>
    <row r="2" ht="12.75">
      <c r="E2" s="28" t="s">
        <v>5</v>
      </c>
    </row>
    <row r="3" ht="15">
      <c r="E3" s="23" t="s">
        <v>6</v>
      </c>
    </row>
    <row r="4" spans="6:14" ht="15">
      <c r="F4" s="23" t="s">
        <v>31</v>
      </c>
      <c r="K4" s="4"/>
      <c r="L4" s="14"/>
      <c r="N4" s="22"/>
    </row>
    <row r="5" spans="5:10" ht="12.75">
      <c r="E5" s="24" t="s">
        <v>56</v>
      </c>
      <c r="J5" s="9">
        <v>1</v>
      </c>
    </row>
    <row r="6" ht="12.75" customHeight="1">
      <c r="G6" s="24" t="s">
        <v>30</v>
      </c>
    </row>
    <row r="7" spans="2:8" ht="12.75" customHeight="1">
      <c r="B7" s="22" t="str">
        <f>+A18</f>
        <v>A. Gibbs</v>
      </c>
      <c r="C7" s="22"/>
      <c r="D7" s="1"/>
      <c r="F7" s="4"/>
      <c r="G7" s="14"/>
      <c r="H7" s="4"/>
    </row>
    <row r="8" spans="2:14" ht="12.75" customHeight="1">
      <c r="B8" s="22" t="str">
        <f>+A19</f>
        <v>B. Wilton</v>
      </c>
      <c r="C8" s="22"/>
      <c r="D8" s="1"/>
      <c r="E8" s="14">
        <f>+D20</f>
        <v>191</v>
      </c>
      <c r="F8" s="4"/>
      <c r="G8" s="28" t="s">
        <v>53</v>
      </c>
      <c r="H8" s="4"/>
      <c r="I8" s="14"/>
      <c r="J8" s="22" t="str">
        <f>+A42</f>
        <v>Average</v>
      </c>
      <c r="N8" s="14">
        <f>+D42</f>
        <v>191</v>
      </c>
    </row>
    <row r="9" spans="2:13" ht="12.75" customHeight="1">
      <c r="B9" s="22"/>
      <c r="C9" s="22"/>
      <c r="D9" s="1"/>
      <c r="E9" s="14"/>
      <c r="F9" s="4"/>
      <c r="G9" s="14"/>
      <c r="H9" s="4"/>
      <c r="I9" s="14"/>
      <c r="J9" s="22"/>
      <c r="M9" s="14"/>
    </row>
    <row r="10" spans="2:17" ht="12.75" customHeight="1">
      <c r="B10" s="22" t="str">
        <f>+A22</f>
        <v>A. Godden</v>
      </c>
      <c r="C10" s="22"/>
      <c r="D10" s="1"/>
      <c r="E10" s="14"/>
      <c r="F10" s="4"/>
      <c r="G10" s="4"/>
      <c r="H10" s="4"/>
      <c r="J10" s="22" t="str">
        <f>+A34</f>
        <v>Mrs.J.M. Hibbitt</v>
      </c>
      <c r="P10" s="1"/>
      <c r="Q10" s="4"/>
    </row>
    <row r="11" spans="2:16" ht="12.75" customHeight="1">
      <c r="B11" s="22" t="str">
        <f>+A23</f>
        <v>J. Mules</v>
      </c>
      <c r="E11" s="14">
        <f>+D24</f>
        <v>187</v>
      </c>
      <c r="F11" s="4"/>
      <c r="G11" s="28" t="s">
        <v>53</v>
      </c>
      <c r="H11" s="4"/>
      <c r="I11" s="14"/>
      <c r="J11" s="22" t="str">
        <f>+A35</f>
        <v>J. Herrington</v>
      </c>
      <c r="K11" s="22"/>
      <c r="N11" s="14">
        <f>+D36</f>
        <v>187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+A26</f>
        <v>Mrs.P. Major</v>
      </c>
      <c r="F13" s="4"/>
      <c r="G13" s="4"/>
      <c r="H13" s="4"/>
      <c r="J13" s="22" t="str">
        <f>+A30</f>
        <v>J. Cooke</v>
      </c>
      <c r="K13" s="22"/>
      <c r="L13" s="1"/>
      <c r="N13" s="4"/>
      <c r="P13" s="1"/>
    </row>
    <row r="14" spans="2:16" ht="12.75" customHeight="1">
      <c r="B14" s="22" t="str">
        <f>+A27</f>
        <v>Miss.S. Alford</v>
      </c>
      <c r="E14" s="14">
        <f>+D28</f>
        <v>191</v>
      </c>
      <c r="F14" s="4"/>
      <c r="G14" s="28" t="s">
        <v>54</v>
      </c>
      <c r="H14" s="4"/>
      <c r="J14" s="22" t="str">
        <f>+A31</f>
        <v>J.B. Hall</v>
      </c>
      <c r="K14" s="22"/>
      <c r="L14" s="1"/>
      <c r="N14" s="14">
        <f>+D32</f>
        <v>182</v>
      </c>
      <c r="P14" s="1"/>
    </row>
    <row r="15" spans="2:4" ht="12.75">
      <c r="B15" s="3" t="s">
        <v>2</v>
      </c>
      <c r="C15" s="3" t="s">
        <v>7</v>
      </c>
      <c r="D15" s="2" t="s">
        <v>3</v>
      </c>
    </row>
    <row r="16" spans="1:15" ht="12.75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.75">
      <c r="A17" s="15" t="s">
        <v>34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.75">
      <c r="A18" s="11" t="s">
        <v>32</v>
      </c>
      <c r="B18" s="10">
        <v>95.7</v>
      </c>
      <c r="C18" s="6"/>
      <c r="D18" s="4">
        <v>95</v>
      </c>
      <c r="E18" s="4"/>
      <c r="F18" s="4"/>
      <c r="G18" s="4"/>
      <c r="H18" s="4"/>
      <c r="I18" s="4"/>
      <c r="J18" s="4"/>
      <c r="K18" s="4"/>
      <c r="L18" s="4"/>
      <c r="M18" s="4"/>
      <c r="N18" s="4">
        <f>SUM(D18+E18+F18+G18+H18+I18+J18+K18+L18+M18)</f>
        <v>95</v>
      </c>
      <c r="O18" s="10">
        <f>IF(COUNT(D18:M18),AVERAGE(D18:M18)," ")</f>
        <v>95</v>
      </c>
    </row>
    <row r="19" spans="1:15" ht="12.75">
      <c r="A19" s="11" t="s">
        <v>33</v>
      </c>
      <c r="B19" s="10">
        <v>95.6</v>
      </c>
      <c r="D19" s="4">
        <v>96</v>
      </c>
      <c r="E19" s="4"/>
      <c r="F19" s="4"/>
      <c r="G19" s="4"/>
      <c r="H19" s="4"/>
      <c r="I19" s="4"/>
      <c r="J19" s="4"/>
      <c r="K19" s="4"/>
      <c r="L19" s="4"/>
      <c r="M19" s="4"/>
      <c r="N19" s="4">
        <f>SUM(D19+E19+F19+G19+H19+I19+J19+K19+L19+M19)</f>
        <v>96</v>
      </c>
      <c r="O19" s="10">
        <f>IF(COUNT(D19:M19),AVERAGE(D19:M19)," ")</f>
        <v>96</v>
      </c>
    </row>
    <row r="20" spans="1:14" ht="12.75">
      <c r="A20" s="11"/>
      <c r="B20" s="6"/>
      <c r="C20" s="6">
        <f>+B18+B19</f>
        <v>191.3</v>
      </c>
      <c r="D20" s="4">
        <f aca="true" t="shared" si="0" ref="D20:M20">SUM(D18:D19)</f>
        <v>191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191</v>
      </c>
    </row>
    <row r="21" spans="1:15" ht="12.75">
      <c r="A21" s="22" t="s">
        <v>34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t="s">
        <v>35</v>
      </c>
      <c r="B22" s="10">
        <v>97.5</v>
      </c>
      <c r="C22" s="5"/>
      <c r="D22" s="4">
        <v>98</v>
      </c>
      <c r="E22" s="4"/>
      <c r="F22" s="4"/>
      <c r="G22" s="4"/>
      <c r="H22" s="4"/>
      <c r="I22" s="4"/>
      <c r="J22" s="4"/>
      <c r="K22" s="4"/>
      <c r="L22" s="4"/>
      <c r="M22" s="4"/>
      <c r="N22" s="4">
        <f>SUM(D22+E22+F22+G22+H22+I22+J22+K22+L22+M22)</f>
        <v>98</v>
      </c>
      <c r="O22" s="10">
        <f>IF(COUNT(D22:M22),AVERAGE(D22:M22)," ")</f>
        <v>98</v>
      </c>
    </row>
    <row r="23" spans="1:15" ht="12.75">
      <c r="A23" t="s">
        <v>36</v>
      </c>
      <c r="B23" s="10">
        <v>92.9</v>
      </c>
      <c r="D23" s="4">
        <v>89</v>
      </c>
      <c r="E23" s="4"/>
      <c r="F23" s="4"/>
      <c r="G23" s="4"/>
      <c r="H23" s="4"/>
      <c r="I23" s="4"/>
      <c r="J23" s="4"/>
      <c r="K23" s="4"/>
      <c r="L23" s="4"/>
      <c r="M23" s="4"/>
      <c r="N23" s="4">
        <f>SUM(D23+E23+F23+G23+H23+I23+J23+K23+L23+M23)</f>
        <v>89</v>
      </c>
      <c r="O23" s="10">
        <f>IF(COUNT(D23:M23),AVERAGE(D23:M23)," ")</f>
        <v>89</v>
      </c>
    </row>
    <row r="24" spans="1:15" ht="12.75">
      <c r="A24" s="11"/>
      <c r="B24" s="6"/>
      <c r="C24" s="6">
        <f>+B22+B23</f>
        <v>190.4</v>
      </c>
      <c r="D24" s="4">
        <f aca="true" t="shared" si="1" ref="D24:M24">SUM(D22:D23)</f>
        <v>187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187</v>
      </c>
      <c r="O24" s="10"/>
    </row>
    <row r="25" spans="1:15" ht="12.75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11" t="s">
        <v>19</v>
      </c>
      <c r="B26" s="10">
        <v>95.5</v>
      </c>
      <c r="C26" s="5"/>
      <c r="D26" s="4">
        <v>94</v>
      </c>
      <c r="E26" s="4"/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94</v>
      </c>
      <c r="O26" s="10">
        <f>IF(COUNT(D26:M26),AVERAGE(D26:M26)," ")</f>
        <v>94</v>
      </c>
    </row>
    <row r="27" spans="1:15" ht="12.75">
      <c r="A27" s="11" t="s">
        <v>18</v>
      </c>
      <c r="B27" s="4">
        <v>93.5</v>
      </c>
      <c r="D27" s="4">
        <v>97</v>
      </c>
      <c r="E27" s="4"/>
      <c r="F27" s="4"/>
      <c r="G27" s="4"/>
      <c r="H27" s="4"/>
      <c r="I27" s="4"/>
      <c r="J27" s="4"/>
      <c r="K27" s="4"/>
      <c r="L27" s="4"/>
      <c r="M27" s="4"/>
      <c r="N27" s="4">
        <f>SUM(D27+E27+F27+G27+H27+I27+J27+K27+L27+M27)</f>
        <v>97</v>
      </c>
      <c r="O27" s="10">
        <f>IF(COUNT(D27:M27),AVERAGE(D27:M27)," ")</f>
        <v>97</v>
      </c>
    </row>
    <row r="28" spans="1:15" ht="12.75">
      <c r="A28" s="11"/>
      <c r="B28" s="6"/>
      <c r="C28" s="6">
        <f>+B26+B27</f>
        <v>189</v>
      </c>
      <c r="D28" s="4">
        <f aca="true" t="shared" si="2" ref="D28:M28">SUM(D26:D27)</f>
        <v>191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191</v>
      </c>
      <c r="O28" s="10"/>
    </row>
    <row r="29" spans="1:14" ht="12.75">
      <c r="A29" s="22" t="s">
        <v>17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.75">
      <c r="A30" s="11" t="s">
        <v>20</v>
      </c>
      <c r="B30" s="10">
        <v>91.1</v>
      </c>
      <c r="C30" s="5"/>
      <c r="D30" s="4">
        <v>85</v>
      </c>
      <c r="E30" s="4"/>
      <c r="F30" s="4"/>
      <c r="G30" s="4"/>
      <c r="H30" s="4"/>
      <c r="I30" s="4"/>
      <c r="J30" s="4"/>
      <c r="K30" s="4"/>
      <c r="L30" s="4"/>
      <c r="M30" s="4"/>
      <c r="N30" s="4">
        <f>SUM(D30+E30+F30+G30+H30+I30+J30+K30+L30+M30)</f>
        <v>85</v>
      </c>
      <c r="O30" s="10">
        <f>IF(COUNT(D30:M30),AVERAGE(D30:M30)," ")</f>
        <v>85</v>
      </c>
    </row>
    <row r="31" spans="1:15" ht="12.75">
      <c r="A31" s="11" t="s">
        <v>28</v>
      </c>
      <c r="B31" s="4">
        <v>96.1</v>
      </c>
      <c r="D31" s="4">
        <v>97</v>
      </c>
      <c r="E31" s="4"/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97</v>
      </c>
      <c r="O31" s="10">
        <f>IF(COUNT(D31:M31),AVERAGE(D31:M31)," ")</f>
        <v>97</v>
      </c>
    </row>
    <row r="32" spans="1:14" ht="12.75">
      <c r="A32" s="11"/>
      <c r="B32" s="6"/>
      <c r="C32" s="6">
        <f>+B30+B31</f>
        <v>187.2</v>
      </c>
      <c r="D32" s="4">
        <f aca="true" t="shared" si="3" ref="D32:M32">SUM(D30:D31)</f>
        <v>182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182</v>
      </c>
    </row>
    <row r="33" spans="1:14" ht="12.75">
      <c r="A33" s="22" t="s">
        <v>17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11" t="s">
        <v>40</v>
      </c>
      <c r="B34" s="10">
        <v>97.7</v>
      </c>
      <c r="C34" s="5"/>
      <c r="D34" s="4">
        <v>96</v>
      </c>
      <c r="E34" s="4"/>
      <c r="F34" s="4"/>
      <c r="G34" s="4"/>
      <c r="H34" s="4"/>
      <c r="I34" s="4"/>
      <c r="J34" s="4"/>
      <c r="K34" s="4"/>
      <c r="L34" s="4"/>
      <c r="M34" s="4"/>
      <c r="N34" s="4">
        <f>SUM(D34+E34+F34+G34+H34+I34+J34+K34+L34+M34)</f>
        <v>96</v>
      </c>
      <c r="O34" s="10">
        <f>IF(COUNT(D34:M34),AVERAGE(D34:M34)," ")</f>
        <v>96</v>
      </c>
    </row>
    <row r="35" spans="1:15" ht="12.75">
      <c r="A35" s="11" t="s">
        <v>21</v>
      </c>
      <c r="B35" s="4">
        <v>89.2</v>
      </c>
      <c r="D35" s="4">
        <v>91</v>
      </c>
      <c r="E35" s="4"/>
      <c r="F35" s="4"/>
      <c r="G35" s="4"/>
      <c r="H35" s="4"/>
      <c r="I35" s="4"/>
      <c r="J35" s="4"/>
      <c r="K35" s="4"/>
      <c r="L35" s="4"/>
      <c r="M35" s="4"/>
      <c r="N35" s="4">
        <f>SUM(D35+E35+F35+G35+H35+I35+J35+K35+L35+M35)</f>
        <v>91</v>
      </c>
      <c r="O35" s="10">
        <f>IF(COUNT(D35:M35),AVERAGE(D35:M35)," ")</f>
        <v>91</v>
      </c>
    </row>
    <row r="36" spans="1:14" ht="12.75">
      <c r="A36" s="11"/>
      <c r="B36" s="6"/>
      <c r="C36" s="6">
        <f>+B34+B35</f>
        <v>186.9</v>
      </c>
      <c r="D36" s="4">
        <f aca="true" t="shared" si="4" ref="D36:M36">SUM(D34:D35)</f>
        <v>187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187</v>
      </c>
    </row>
    <row r="37" spans="1:14" ht="12.75">
      <c r="A37" s="22" t="s">
        <v>43</v>
      </c>
      <c r="D37" s="4">
        <v>191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22" t="s">
        <v>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22" t="s">
        <v>24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22" t="s">
        <v>45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22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22" t="s">
        <v>1</v>
      </c>
      <c r="D42" s="4">
        <f>SUM(D37:D41)</f>
        <v>191</v>
      </c>
      <c r="E42" s="4">
        <f aca="true" t="shared" si="5" ref="E42:M42">SUM(E37:E41)</f>
        <v>0</v>
      </c>
      <c r="F42" s="4">
        <f t="shared" si="5"/>
        <v>0</v>
      </c>
      <c r="G42" s="4">
        <f t="shared" si="5"/>
        <v>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>SUM(D42:M42)</f>
        <v>191</v>
      </c>
    </row>
    <row r="44" spans="1:15" ht="15">
      <c r="A44" s="11"/>
      <c r="B44" s="11"/>
      <c r="C44" s="6"/>
      <c r="G44" s="13" t="s">
        <v>9</v>
      </c>
      <c r="H44" s="13" t="s">
        <v>8</v>
      </c>
      <c r="I44" s="13" t="s">
        <v>10</v>
      </c>
      <c r="J44" s="13" t="s">
        <v>11</v>
      </c>
      <c r="K44" s="13" t="s">
        <v>12</v>
      </c>
      <c r="L44" s="13" t="s">
        <v>13</v>
      </c>
      <c r="M44" s="4"/>
      <c r="N44" s="4"/>
      <c r="O44" s="10"/>
    </row>
    <row r="45" spans="1:15" ht="12.75">
      <c r="A45" s="22" t="s">
        <v>24</v>
      </c>
      <c r="B45" s="11"/>
      <c r="C45" s="6"/>
      <c r="G45" s="18">
        <f>+J5</f>
        <v>1</v>
      </c>
      <c r="H45" s="4">
        <v>1</v>
      </c>
      <c r="I45" s="4">
        <v>0</v>
      </c>
      <c r="J45" s="4">
        <v>0</v>
      </c>
      <c r="K45" s="4">
        <f aca="true" t="shared" si="6" ref="K45:K50">+H45*2+I45</f>
        <v>2</v>
      </c>
      <c r="L45" s="4">
        <f>+N28</f>
        <v>191</v>
      </c>
      <c r="M45" s="4"/>
      <c r="N45" s="4"/>
      <c r="O45" s="10"/>
    </row>
    <row r="46" spans="1:15" ht="12.75">
      <c r="A46" s="22" t="s">
        <v>43</v>
      </c>
      <c r="B46" s="11"/>
      <c r="C46" s="22"/>
      <c r="G46" s="18">
        <f>+J5</f>
        <v>1</v>
      </c>
      <c r="H46" s="4">
        <v>0</v>
      </c>
      <c r="I46" s="4">
        <v>1</v>
      </c>
      <c r="J46" s="4">
        <v>0</v>
      </c>
      <c r="K46" s="4">
        <f t="shared" si="6"/>
        <v>1</v>
      </c>
      <c r="L46" s="4">
        <f>+N20</f>
        <v>191</v>
      </c>
      <c r="M46" s="4"/>
      <c r="N46" s="4"/>
      <c r="O46" s="10"/>
    </row>
    <row r="47" spans="1:15" ht="12.75">
      <c r="A47" s="22" t="s">
        <v>1</v>
      </c>
      <c r="C47" s="6"/>
      <c r="G47" s="18">
        <f>+J5</f>
        <v>1</v>
      </c>
      <c r="H47" s="4">
        <v>0</v>
      </c>
      <c r="I47" s="4">
        <v>1</v>
      </c>
      <c r="J47" s="4">
        <v>0</v>
      </c>
      <c r="K47" s="4">
        <f t="shared" si="6"/>
        <v>1</v>
      </c>
      <c r="L47" s="4">
        <f>+N42</f>
        <v>191</v>
      </c>
      <c r="M47" s="4"/>
      <c r="N47" s="4"/>
      <c r="O47" s="10"/>
    </row>
    <row r="48" spans="1:15" ht="12.75" customHeight="1">
      <c r="A48" s="22" t="s">
        <v>44</v>
      </c>
      <c r="B48" s="11"/>
      <c r="G48" s="18">
        <f>+J5</f>
        <v>1</v>
      </c>
      <c r="H48" s="4">
        <v>0</v>
      </c>
      <c r="I48" s="4">
        <v>1</v>
      </c>
      <c r="J48" s="4">
        <v>0</v>
      </c>
      <c r="K48" s="4">
        <f t="shared" si="6"/>
        <v>1</v>
      </c>
      <c r="L48" s="4">
        <f>+N24</f>
        <v>187</v>
      </c>
      <c r="M48" s="4"/>
      <c r="N48" s="4"/>
      <c r="O48" s="10"/>
    </row>
    <row r="49" spans="1:15" ht="12.75" customHeight="1">
      <c r="A49" s="22" t="s">
        <v>46</v>
      </c>
      <c r="B49" s="11"/>
      <c r="C49" s="6"/>
      <c r="G49" s="18">
        <v>1</v>
      </c>
      <c r="H49" s="4">
        <v>0</v>
      </c>
      <c r="I49" s="4">
        <v>1</v>
      </c>
      <c r="J49" s="4">
        <v>0</v>
      </c>
      <c r="K49" s="4">
        <f t="shared" si="6"/>
        <v>1</v>
      </c>
      <c r="L49" s="4">
        <f>+N36</f>
        <v>187</v>
      </c>
      <c r="M49" s="4"/>
      <c r="N49" s="4"/>
      <c r="O49" s="10"/>
    </row>
    <row r="50" spans="1:15" ht="12.75" customHeight="1">
      <c r="A50" s="22" t="s">
        <v>45</v>
      </c>
      <c r="B50" s="11"/>
      <c r="C50" s="6"/>
      <c r="G50" s="18">
        <v>1</v>
      </c>
      <c r="H50" s="4">
        <v>0</v>
      </c>
      <c r="I50" s="4">
        <v>0</v>
      </c>
      <c r="J50" s="4">
        <v>1</v>
      </c>
      <c r="K50" s="4">
        <f t="shared" si="6"/>
        <v>0</v>
      </c>
      <c r="L50" s="4">
        <f>+N32</f>
        <v>182</v>
      </c>
      <c r="M50" s="4"/>
      <c r="N50" s="4"/>
      <c r="O50" s="10"/>
    </row>
    <row r="51" spans="13:15" ht="12.75" customHeight="1">
      <c r="M51" s="4"/>
      <c r="N51" s="4"/>
      <c r="O51" s="10"/>
    </row>
    <row r="52" spans="13:15" ht="12.75" customHeight="1">
      <c r="M52" s="4"/>
      <c r="N52" s="4"/>
      <c r="O52" s="10"/>
    </row>
    <row r="53" spans="13:15" ht="12.75" customHeight="1">
      <c r="M53" s="4"/>
      <c r="N53" s="4"/>
      <c r="O53" s="10"/>
    </row>
    <row r="54" ht="20.25" customHeight="1">
      <c r="B54" s="27" t="s">
        <v>4</v>
      </c>
    </row>
    <row r="55" ht="12.75" customHeight="1">
      <c r="E55" s="28" t="s">
        <v>5</v>
      </c>
    </row>
    <row r="56" ht="12.75" customHeight="1">
      <c r="E56" s="23" t="s">
        <v>6</v>
      </c>
    </row>
    <row r="57" spans="6:14" ht="12.75" customHeight="1">
      <c r="F57" s="23" t="s">
        <v>31</v>
      </c>
      <c r="K57" s="4"/>
      <c r="L57" s="14"/>
      <c r="N57" s="22"/>
    </row>
    <row r="58" spans="5:10" ht="12.75" customHeight="1">
      <c r="E58" s="24" t="s">
        <v>55</v>
      </c>
      <c r="J58" s="9">
        <v>1</v>
      </c>
    </row>
    <row r="59" ht="12.75" customHeight="1">
      <c r="G59" s="24" t="s">
        <v>30</v>
      </c>
    </row>
    <row r="60" spans="2:8" ht="12.75" customHeight="1">
      <c r="B60" s="22" t="str">
        <f>+A71</f>
        <v>D. Hooper</v>
      </c>
      <c r="C60" s="22"/>
      <c r="D60" s="1"/>
      <c r="F60" s="4"/>
      <c r="G60" s="14"/>
      <c r="H60" s="4"/>
    </row>
    <row r="61" spans="2:14" ht="12.75" customHeight="1">
      <c r="B61" s="22" t="str">
        <f>+A72</f>
        <v>R. Kent</v>
      </c>
      <c r="C61" s="22"/>
      <c r="D61" s="1"/>
      <c r="E61" s="14">
        <f>+D73</f>
        <v>185</v>
      </c>
      <c r="F61" s="4"/>
      <c r="G61" s="28" t="s">
        <v>52</v>
      </c>
      <c r="H61" s="4"/>
      <c r="I61" s="14"/>
      <c r="J61" s="22" t="str">
        <f>+A96</f>
        <v>Average</v>
      </c>
      <c r="N61" s="14">
        <f>+D96</f>
        <v>186</v>
      </c>
    </row>
    <row r="62" spans="2:13" ht="12.75" customHeight="1">
      <c r="B62" s="22"/>
      <c r="C62" s="22"/>
      <c r="D62" s="1"/>
      <c r="E62" s="14"/>
      <c r="F62" s="4"/>
      <c r="G62" s="14"/>
      <c r="H62" s="4"/>
      <c r="I62" s="14"/>
      <c r="J62" s="22"/>
      <c r="M62" s="14"/>
    </row>
    <row r="63" spans="2:10" ht="12.75" customHeight="1">
      <c r="B63" s="22" t="str">
        <f>+A75</f>
        <v>J. Harvey</v>
      </c>
      <c r="C63" s="22"/>
      <c r="D63" s="1"/>
      <c r="E63" s="14"/>
      <c r="F63" s="4"/>
      <c r="G63" s="4"/>
      <c r="H63" s="4"/>
      <c r="J63" s="22" t="str">
        <f>+A88</f>
        <v>Mrs.D. Renton</v>
      </c>
    </row>
    <row r="64" spans="2:14" ht="12.75" customHeight="1">
      <c r="B64" s="22" t="str">
        <f>+A76</f>
        <v>J. Arundel</v>
      </c>
      <c r="E64" s="14">
        <f>+D77</f>
        <v>181</v>
      </c>
      <c r="F64" s="4"/>
      <c r="G64" s="28" t="s">
        <v>52</v>
      </c>
      <c r="H64" s="4"/>
      <c r="I64" s="14"/>
      <c r="J64" s="22" t="str">
        <f>+A89</f>
        <v>Miss.S. Miles</v>
      </c>
      <c r="K64" s="22"/>
      <c r="N64" s="14">
        <f>+D90</f>
        <v>186</v>
      </c>
    </row>
    <row r="65" spans="6:8" ht="12.75" customHeight="1">
      <c r="F65" s="4"/>
      <c r="G65" s="4"/>
      <c r="H65" s="4"/>
    </row>
    <row r="66" spans="2:14" ht="12.75" customHeight="1">
      <c r="B66" s="22" t="str">
        <f>+A81</f>
        <v>P. Leahy</v>
      </c>
      <c r="F66" s="4"/>
      <c r="G66" s="4"/>
      <c r="H66" s="4"/>
      <c r="J66" s="22" t="str">
        <f>+A84</f>
        <v>G. Simmons</v>
      </c>
      <c r="K66" s="22"/>
      <c r="L66" s="1"/>
      <c r="N66" s="4"/>
    </row>
    <row r="67" spans="2:14" ht="12.75" customHeight="1">
      <c r="B67" s="22" t="str">
        <f>+A80</f>
        <v>A. Savory</v>
      </c>
      <c r="E67" s="14">
        <f>+D82</f>
        <v>180</v>
      </c>
      <c r="F67" s="4"/>
      <c r="G67" s="28" t="s">
        <v>52</v>
      </c>
      <c r="H67" s="4"/>
      <c r="J67" s="22" t="str">
        <f>+A85</f>
        <v>J.C. Simmons</v>
      </c>
      <c r="K67" s="22"/>
      <c r="L67" s="1"/>
      <c r="N67" s="14">
        <f>+D86</f>
        <v>184</v>
      </c>
    </row>
    <row r="68" spans="2:4" ht="12.75" customHeight="1">
      <c r="B68" s="3" t="s">
        <v>2</v>
      </c>
      <c r="C68" s="3" t="s">
        <v>7</v>
      </c>
      <c r="D68" s="2" t="s">
        <v>3</v>
      </c>
    </row>
    <row r="69" spans="1:15" ht="12.75" customHeight="1">
      <c r="A69" s="2" t="s">
        <v>0</v>
      </c>
      <c r="B69" s="3" t="s">
        <v>1</v>
      </c>
      <c r="C69" s="3" t="s">
        <v>1</v>
      </c>
      <c r="D69" s="9">
        <v>1</v>
      </c>
      <c r="E69" s="9">
        <v>2</v>
      </c>
      <c r="F69" s="9">
        <v>3</v>
      </c>
      <c r="G69" s="9">
        <v>4</v>
      </c>
      <c r="H69" s="9">
        <v>5</v>
      </c>
      <c r="I69" s="9">
        <v>6</v>
      </c>
      <c r="J69" s="9">
        <v>7</v>
      </c>
      <c r="K69" s="9">
        <v>8</v>
      </c>
      <c r="L69" s="9">
        <v>9</v>
      </c>
      <c r="M69" s="9">
        <v>10</v>
      </c>
      <c r="N69" s="16" t="s">
        <v>13</v>
      </c>
      <c r="O69" s="16" t="s">
        <v>14</v>
      </c>
    </row>
    <row r="70" spans="1:15" ht="12.75" customHeight="1">
      <c r="A70" s="15" t="s">
        <v>34</v>
      </c>
      <c r="B70" s="5"/>
      <c r="C70" s="5"/>
      <c r="D70" s="9"/>
      <c r="E70" s="9"/>
      <c r="F70" s="9"/>
      <c r="G70" s="9"/>
      <c r="H70" s="9"/>
      <c r="I70" s="2"/>
      <c r="J70" s="2"/>
      <c r="K70" s="2"/>
      <c r="L70" s="2"/>
      <c r="M70" s="2"/>
      <c r="N70" s="3"/>
      <c r="O70" s="3"/>
    </row>
    <row r="71" spans="1:15" ht="12.75" customHeight="1">
      <c r="A71" s="11" t="s">
        <v>47</v>
      </c>
      <c r="B71" s="10">
        <v>94.8</v>
      </c>
      <c r="C71" s="6"/>
      <c r="D71" s="4">
        <v>93</v>
      </c>
      <c r="E71" s="4"/>
      <c r="F71" s="4"/>
      <c r="G71" s="4"/>
      <c r="H71" s="4"/>
      <c r="I71" s="4"/>
      <c r="J71" s="4"/>
      <c r="K71" s="4"/>
      <c r="L71" s="4"/>
      <c r="M71" s="4"/>
      <c r="N71" s="4">
        <f>SUM(D71+E71+F71+G71+H71+I71+J71+K71+L71+M71)</f>
        <v>93</v>
      </c>
      <c r="O71" s="10">
        <f>IF(COUNT(D71:M71),AVERAGE(D71:M71)," ")</f>
        <v>93</v>
      </c>
    </row>
    <row r="72" spans="1:15" ht="12.75" customHeight="1">
      <c r="A72" s="11" t="s">
        <v>39</v>
      </c>
      <c r="B72" s="10">
        <v>92</v>
      </c>
      <c r="D72" s="4">
        <v>92</v>
      </c>
      <c r="E72" s="4"/>
      <c r="F72" s="4"/>
      <c r="G72" s="4"/>
      <c r="H72" s="4"/>
      <c r="I72" s="4"/>
      <c r="J72" s="4"/>
      <c r="K72" s="4"/>
      <c r="L72" s="4"/>
      <c r="M72" s="4"/>
      <c r="N72" s="4">
        <f>SUM(D72+E72+F72+G72+H72+I72+J72+K72+L72+M72)</f>
        <v>92</v>
      </c>
      <c r="O72" s="10">
        <f>IF(COUNT(D72:M72),AVERAGE(D72:M72)," ")</f>
        <v>92</v>
      </c>
    </row>
    <row r="73" spans="1:14" ht="12.75" customHeight="1">
      <c r="A73" s="11"/>
      <c r="B73" s="6"/>
      <c r="C73" s="6">
        <f>+B71+B72</f>
        <v>186.8</v>
      </c>
      <c r="D73" s="4">
        <f aca="true" t="shared" si="7" ref="D73:M73">SUM(D71:D72)</f>
        <v>185</v>
      </c>
      <c r="E73" s="4">
        <f t="shared" si="7"/>
        <v>0</v>
      </c>
      <c r="F73" s="4">
        <f t="shared" si="7"/>
        <v>0</v>
      </c>
      <c r="G73" s="4">
        <f t="shared" si="7"/>
        <v>0</v>
      </c>
      <c r="H73" s="4">
        <f t="shared" si="7"/>
        <v>0</v>
      </c>
      <c r="I73" s="4">
        <f t="shared" si="7"/>
        <v>0</v>
      </c>
      <c r="J73" s="4">
        <f t="shared" si="7"/>
        <v>0</v>
      </c>
      <c r="K73" s="4">
        <f t="shared" si="7"/>
        <v>0</v>
      </c>
      <c r="L73" s="4">
        <f t="shared" si="7"/>
        <v>0</v>
      </c>
      <c r="M73" s="4">
        <f t="shared" si="7"/>
        <v>0</v>
      </c>
      <c r="N73" s="4">
        <f>SUM(D73:M73)</f>
        <v>185</v>
      </c>
    </row>
    <row r="74" spans="1:15" ht="12.75" customHeight="1">
      <c r="A74" s="22" t="s">
        <v>34</v>
      </c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0"/>
    </row>
    <row r="75" spans="1:15" ht="12.75" customHeight="1">
      <c r="A75" t="s">
        <v>37</v>
      </c>
      <c r="B75" s="10">
        <v>95.6</v>
      </c>
      <c r="C75" s="5"/>
      <c r="D75" s="4">
        <v>92</v>
      </c>
      <c r="E75" s="4"/>
      <c r="F75" s="4"/>
      <c r="G75" s="4"/>
      <c r="H75" s="4"/>
      <c r="I75" s="4"/>
      <c r="J75" s="4"/>
      <c r="K75" s="4"/>
      <c r="L75" s="4"/>
      <c r="M75" s="4"/>
      <c r="N75" s="4">
        <f>SUM(D75+E75+F75+G75+H75+I75+J75+K75+L75+M75)</f>
        <v>92</v>
      </c>
      <c r="O75" s="10">
        <f>IF(COUNT(D75:M75),AVERAGE(D75:M75)," ")</f>
        <v>92</v>
      </c>
    </row>
    <row r="76" spans="1:15" ht="12.75" customHeight="1">
      <c r="A76" t="s">
        <v>38</v>
      </c>
      <c r="B76" s="10">
        <v>88.6</v>
      </c>
      <c r="D76" s="4">
        <v>89</v>
      </c>
      <c r="E76" s="4"/>
      <c r="F76" s="4"/>
      <c r="G76" s="4"/>
      <c r="H76" s="4"/>
      <c r="I76" s="4"/>
      <c r="J76" s="4"/>
      <c r="K76" s="4"/>
      <c r="L76" s="4"/>
      <c r="M76" s="4"/>
      <c r="N76" s="4">
        <f>SUM(D76+E76+F76+G76+H76+I76+J76+K76+L76+M76)</f>
        <v>89</v>
      </c>
      <c r="O76" s="10">
        <f>IF(COUNT(D76:M76),AVERAGE(D76:M76)," ")</f>
        <v>89</v>
      </c>
    </row>
    <row r="77" spans="1:15" ht="12.75" customHeight="1">
      <c r="A77" s="11"/>
      <c r="B77" s="6"/>
      <c r="C77" s="6">
        <f>+B75+B76</f>
        <v>184.2</v>
      </c>
      <c r="D77" s="4">
        <f aca="true" t="shared" si="8" ref="D77:M77">SUM(D75:D76)</f>
        <v>181</v>
      </c>
      <c r="E77" s="4">
        <f t="shared" si="8"/>
        <v>0</v>
      </c>
      <c r="F77" s="4">
        <f t="shared" si="8"/>
        <v>0</v>
      </c>
      <c r="G77" s="4">
        <f t="shared" si="8"/>
        <v>0</v>
      </c>
      <c r="H77" s="4">
        <f t="shared" si="8"/>
        <v>0</v>
      </c>
      <c r="I77" s="4">
        <f t="shared" si="8"/>
        <v>0</v>
      </c>
      <c r="J77" s="4">
        <f t="shared" si="8"/>
        <v>0</v>
      </c>
      <c r="K77" s="4">
        <f t="shared" si="8"/>
        <v>0</v>
      </c>
      <c r="L77" s="4">
        <f t="shared" si="8"/>
        <v>0</v>
      </c>
      <c r="M77" s="4">
        <f t="shared" si="8"/>
        <v>0</v>
      </c>
      <c r="N77" s="4">
        <f>SUM(D77:M77)</f>
        <v>181</v>
      </c>
      <c r="O77" s="10"/>
    </row>
    <row r="78" spans="1:15" ht="12.75" customHeight="1">
      <c r="A78" s="22" t="s">
        <v>16</v>
      </c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0"/>
    </row>
    <row r="79" spans="1:15" ht="12.75" customHeight="1">
      <c r="A79" s="11" t="s">
        <v>23</v>
      </c>
      <c r="B79" s="10">
        <v>90.3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SUM(D79+E79+F79+G79+H79+I79+J79+K79+L79+M79)</f>
        <v>0</v>
      </c>
      <c r="O79" s="10" t="str">
        <f>IF(COUNT(D79:M79),AVERAGE(D79:M79)," ")</f>
        <v> </v>
      </c>
    </row>
    <row r="80" spans="1:15" ht="12.75" customHeight="1">
      <c r="A80" s="11" t="s">
        <v>22</v>
      </c>
      <c r="B80" s="4">
        <v>91.3</v>
      </c>
      <c r="D80" s="4">
        <v>89</v>
      </c>
      <c r="E80" s="4"/>
      <c r="F80" s="4"/>
      <c r="G80" s="4"/>
      <c r="H80" s="4"/>
      <c r="I80" s="4"/>
      <c r="J80" s="4"/>
      <c r="K80" s="4"/>
      <c r="L80" s="4"/>
      <c r="M80" s="4"/>
      <c r="N80" s="4">
        <f>SUM(D80+E80+F80+G80+H80+I80+J80+K80+L80+M80)</f>
        <v>89</v>
      </c>
      <c r="O80" s="10">
        <f>IF(COUNT(D80:M80),AVERAGE(D80:M80)," ")</f>
        <v>89</v>
      </c>
    </row>
    <row r="81" spans="1:15" ht="12.75" customHeight="1">
      <c r="A81" s="11" t="s">
        <v>57</v>
      </c>
      <c r="B81" s="4">
        <v>88.2</v>
      </c>
      <c r="D81" s="4">
        <v>91</v>
      </c>
      <c r="E81" s="4"/>
      <c r="F81" s="4"/>
      <c r="G81" s="4"/>
      <c r="H81" s="4"/>
      <c r="I81" s="4"/>
      <c r="J81" s="4"/>
      <c r="K81" s="4"/>
      <c r="L81" s="4"/>
      <c r="M81" s="4"/>
      <c r="N81" s="4">
        <f>SUM(D81+E81+F81+G81+H81+I81+J81+K81+L81+M81)</f>
        <v>91</v>
      </c>
      <c r="O81" s="10">
        <f>IF(COUNT(D81:M81),AVERAGE(D81:M81)," ")</f>
        <v>91</v>
      </c>
    </row>
    <row r="82" spans="1:15" ht="12.75" customHeight="1">
      <c r="A82" s="11"/>
      <c r="B82" s="6"/>
      <c r="C82" s="6">
        <f>+B79+B80</f>
        <v>181.6</v>
      </c>
      <c r="D82" s="4">
        <f>SUM(D79:D81)</f>
        <v>180</v>
      </c>
      <c r="E82" s="4">
        <f aca="true" t="shared" si="9" ref="E82:M82">SUM(E79:E81)</f>
        <v>0</v>
      </c>
      <c r="F82" s="4">
        <f t="shared" si="9"/>
        <v>0</v>
      </c>
      <c r="G82" s="4">
        <f t="shared" si="9"/>
        <v>0</v>
      </c>
      <c r="H82" s="4">
        <f t="shared" si="9"/>
        <v>0</v>
      </c>
      <c r="I82" s="4">
        <f t="shared" si="9"/>
        <v>0</v>
      </c>
      <c r="J82" s="4">
        <f t="shared" si="9"/>
        <v>0</v>
      </c>
      <c r="K82" s="4">
        <f t="shared" si="9"/>
        <v>0</v>
      </c>
      <c r="L82" s="4">
        <f t="shared" si="9"/>
        <v>0</v>
      </c>
      <c r="M82" s="4">
        <f t="shared" si="9"/>
        <v>0</v>
      </c>
      <c r="N82" s="4">
        <f>SUM(D82:M82)</f>
        <v>180</v>
      </c>
      <c r="O82" s="10"/>
    </row>
    <row r="83" spans="1:14" ht="12.75" customHeight="1">
      <c r="A83" s="22" t="s">
        <v>25</v>
      </c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ht="12.75" customHeight="1">
      <c r="A84" s="11" t="s">
        <v>26</v>
      </c>
      <c r="B84" s="10">
        <v>89</v>
      </c>
      <c r="C84" s="5"/>
      <c r="D84" s="4">
        <v>96</v>
      </c>
      <c r="E84" s="4"/>
      <c r="F84" s="4"/>
      <c r="G84" s="4"/>
      <c r="H84" s="4"/>
      <c r="I84" s="4"/>
      <c r="J84" s="4"/>
      <c r="K84" s="4"/>
      <c r="L84" s="4"/>
      <c r="M84" s="4"/>
      <c r="N84" s="4">
        <f>SUM(D84+E84+F84+G84+H84+I84+J84+K84+L84+M84)</f>
        <v>96</v>
      </c>
      <c r="O84" s="10">
        <f>IF(COUNT(D84:M84),AVERAGE(D84:M84)," ")</f>
        <v>96</v>
      </c>
    </row>
    <row r="85" spans="1:15" ht="12.75" customHeight="1">
      <c r="A85" s="11" t="s">
        <v>27</v>
      </c>
      <c r="B85" s="4">
        <v>91.4</v>
      </c>
      <c r="D85" s="4">
        <v>88</v>
      </c>
      <c r="E85" s="4"/>
      <c r="F85" s="4"/>
      <c r="G85" s="4"/>
      <c r="H85" s="4"/>
      <c r="I85" s="4"/>
      <c r="J85" s="4"/>
      <c r="K85" s="4"/>
      <c r="L85" s="4"/>
      <c r="M85" s="4"/>
      <c r="N85" s="4">
        <f>SUM(D85+E85+F85+G85+H85+I85+J85+K85+L85+M85)</f>
        <v>88</v>
      </c>
      <c r="O85" s="10">
        <f>IF(COUNT(D85:M85),AVERAGE(D85:M85)," ")</f>
        <v>88</v>
      </c>
    </row>
    <row r="86" spans="1:14" ht="12.75" customHeight="1">
      <c r="A86" s="11"/>
      <c r="B86" s="6"/>
      <c r="C86" s="6">
        <f>+B84+B85</f>
        <v>180.4</v>
      </c>
      <c r="D86" s="4">
        <f aca="true" t="shared" si="10" ref="D86:M86">SUM(D84:D85)</f>
        <v>184</v>
      </c>
      <c r="E86" s="4">
        <f t="shared" si="10"/>
        <v>0</v>
      </c>
      <c r="F86" s="4">
        <f t="shared" si="10"/>
        <v>0</v>
      </c>
      <c r="G86" s="4">
        <f t="shared" si="10"/>
        <v>0</v>
      </c>
      <c r="H86" s="4">
        <f t="shared" si="10"/>
        <v>0</v>
      </c>
      <c r="I86" s="4">
        <f t="shared" si="10"/>
        <v>0</v>
      </c>
      <c r="J86" s="4">
        <f t="shared" si="10"/>
        <v>0</v>
      </c>
      <c r="K86" s="4">
        <f t="shared" si="10"/>
        <v>0</v>
      </c>
      <c r="L86" s="4">
        <f t="shared" si="10"/>
        <v>0</v>
      </c>
      <c r="M86" s="4">
        <f t="shared" si="10"/>
        <v>0</v>
      </c>
      <c r="N86" s="4">
        <f>SUM(D86:M86)</f>
        <v>184</v>
      </c>
    </row>
    <row r="87" spans="1:14" ht="12.75" customHeight="1">
      <c r="A87" s="22" t="s">
        <v>15</v>
      </c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12.75" customHeight="1">
      <c r="A88" s="11" t="s">
        <v>41</v>
      </c>
      <c r="B88" s="10">
        <v>87.5</v>
      </c>
      <c r="C88" s="5"/>
      <c r="D88" s="4">
        <v>93</v>
      </c>
      <c r="E88" s="4"/>
      <c r="F88" s="4"/>
      <c r="G88" s="4"/>
      <c r="H88" s="4"/>
      <c r="I88" s="4"/>
      <c r="J88" s="4"/>
      <c r="K88" s="4"/>
      <c r="L88" s="4"/>
      <c r="M88" s="4"/>
      <c r="N88" s="4">
        <f>SUM(D88+E88+F88+G88+H88+I88+J88+K88+L88+M88)</f>
        <v>93</v>
      </c>
      <c r="O88" s="10">
        <f>IF(COUNT(D88:M88),AVERAGE(D88:M88)," ")</f>
        <v>93</v>
      </c>
    </row>
    <row r="89" spans="1:15" ht="12.75" customHeight="1">
      <c r="A89" s="11" t="s">
        <v>42</v>
      </c>
      <c r="B89" s="10">
        <v>91</v>
      </c>
      <c r="D89" s="4">
        <v>93</v>
      </c>
      <c r="E89" s="4"/>
      <c r="F89" s="4"/>
      <c r="G89" s="4"/>
      <c r="H89" s="4"/>
      <c r="I89" s="4"/>
      <c r="J89" s="4"/>
      <c r="K89" s="4"/>
      <c r="L89" s="4"/>
      <c r="M89" s="4"/>
      <c r="N89" s="4">
        <f>SUM(D89+E89+F89+G89+H89+I89+J89+K89+L89+M89)</f>
        <v>93</v>
      </c>
      <c r="O89" s="10">
        <f>IF(COUNT(D89:M89),AVERAGE(D89:M89)," ")</f>
        <v>93</v>
      </c>
    </row>
    <row r="90" spans="1:14" ht="12.75" customHeight="1">
      <c r="A90" s="11"/>
      <c r="B90" s="6"/>
      <c r="C90" s="6">
        <f>+B88+B89</f>
        <v>178.5</v>
      </c>
      <c r="D90" s="4">
        <f aca="true" t="shared" si="11" ref="D90:M90">SUM(D88:D89)</f>
        <v>186</v>
      </c>
      <c r="E90" s="4">
        <f t="shared" si="11"/>
        <v>0</v>
      </c>
      <c r="F90" s="4">
        <f t="shared" si="11"/>
        <v>0</v>
      </c>
      <c r="G90" s="4">
        <f t="shared" si="11"/>
        <v>0</v>
      </c>
      <c r="H90" s="4">
        <f t="shared" si="11"/>
        <v>0</v>
      </c>
      <c r="I90" s="4">
        <f t="shared" si="11"/>
        <v>0</v>
      </c>
      <c r="J90" s="4">
        <f t="shared" si="11"/>
        <v>0</v>
      </c>
      <c r="K90" s="4">
        <f t="shared" si="11"/>
        <v>0</v>
      </c>
      <c r="L90" s="4">
        <f t="shared" si="11"/>
        <v>0</v>
      </c>
      <c r="M90" s="4">
        <f t="shared" si="11"/>
        <v>0</v>
      </c>
      <c r="N90" s="4">
        <f>SUM(D90:M90)</f>
        <v>186</v>
      </c>
    </row>
    <row r="91" spans="1:14" ht="12.75" customHeight="1">
      <c r="A91" s="22" t="s">
        <v>48</v>
      </c>
      <c r="D91" s="4">
        <v>186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customHeight="1">
      <c r="A92" s="22" t="s">
        <v>49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 customHeight="1">
      <c r="A93" s="22" t="s">
        <v>50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 customHeight="1">
      <c r="A94" s="22" t="s">
        <v>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 customHeight="1">
      <c r="A95" s="22" t="s">
        <v>51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 customHeight="1">
      <c r="A96" s="22" t="s">
        <v>1</v>
      </c>
      <c r="D96" s="4">
        <f aca="true" t="shared" si="12" ref="D96:M96">SUM(D91:D95)</f>
        <v>186</v>
      </c>
      <c r="E96" s="4">
        <f t="shared" si="12"/>
        <v>0</v>
      </c>
      <c r="F96" s="4">
        <f t="shared" si="12"/>
        <v>0</v>
      </c>
      <c r="G96" s="4">
        <f t="shared" si="12"/>
        <v>0</v>
      </c>
      <c r="H96" s="4">
        <f t="shared" si="12"/>
        <v>0</v>
      </c>
      <c r="I96" s="4">
        <f t="shared" si="12"/>
        <v>0</v>
      </c>
      <c r="J96" s="4">
        <f t="shared" si="12"/>
        <v>0</v>
      </c>
      <c r="K96" s="4">
        <f t="shared" si="12"/>
        <v>0</v>
      </c>
      <c r="L96" s="4">
        <f t="shared" si="12"/>
        <v>0</v>
      </c>
      <c r="M96" s="4">
        <f t="shared" si="12"/>
        <v>0</v>
      </c>
      <c r="N96" s="4">
        <f>SUM(D96:M96)</f>
        <v>186</v>
      </c>
    </row>
    <row r="97" ht="12.75" customHeight="1"/>
    <row r="98" spans="1:15" ht="12.75" customHeight="1">
      <c r="A98" s="11"/>
      <c r="B98" s="11"/>
      <c r="C98" s="6"/>
      <c r="G98" s="13" t="s">
        <v>9</v>
      </c>
      <c r="H98" s="13" t="s">
        <v>8</v>
      </c>
      <c r="I98" s="13" t="s">
        <v>10</v>
      </c>
      <c r="J98" s="13" t="s">
        <v>11</v>
      </c>
      <c r="K98" s="13" t="s">
        <v>12</v>
      </c>
      <c r="L98" s="13" t="s">
        <v>13</v>
      </c>
      <c r="M98" s="4"/>
      <c r="N98" s="4"/>
      <c r="O98" s="10"/>
    </row>
    <row r="99" spans="1:15" ht="12.75" customHeight="1">
      <c r="A99" s="22" t="s">
        <v>51</v>
      </c>
      <c r="B99" s="11"/>
      <c r="C99" s="6"/>
      <c r="G99" s="18">
        <v>1</v>
      </c>
      <c r="H99" s="4">
        <v>1</v>
      </c>
      <c r="I99" s="4">
        <v>0</v>
      </c>
      <c r="J99" s="4">
        <v>0</v>
      </c>
      <c r="K99" s="4">
        <f aca="true" t="shared" si="13" ref="K99:K104">+H99*2+I99</f>
        <v>2</v>
      </c>
      <c r="L99" s="4">
        <f>+N90</f>
        <v>186</v>
      </c>
      <c r="M99" s="4"/>
      <c r="N99" s="4"/>
      <c r="O99" s="10"/>
    </row>
    <row r="100" spans="1:15" ht="12.75" customHeight="1">
      <c r="A100" s="22" t="s">
        <v>1</v>
      </c>
      <c r="C100" s="6"/>
      <c r="G100" s="18">
        <f>+J58</f>
        <v>1</v>
      </c>
      <c r="H100" s="4">
        <v>1</v>
      </c>
      <c r="I100" s="4">
        <v>0</v>
      </c>
      <c r="J100" s="4">
        <v>0</v>
      </c>
      <c r="K100" s="4">
        <f t="shared" si="13"/>
        <v>2</v>
      </c>
      <c r="L100" s="4">
        <f>+N96</f>
        <v>186</v>
      </c>
      <c r="M100" s="4"/>
      <c r="N100" s="4"/>
      <c r="O100" s="10"/>
    </row>
    <row r="101" spans="1:15" ht="12.75" customHeight="1">
      <c r="A101" s="22" t="s">
        <v>29</v>
      </c>
      <c r="B101" s="11"/>
      <c r="C101" s="6"/>
      <c r="G101" s="18">
        <v>1</v>
      </c>
      <c r="H101" s="4">
        <v>1</v>
      </c>
      <c r="I101" s="4">
        <v>0</v>
      </c>
      <c r="J101" s="4">
        <v>0</v>
      </c>
      <c r="K101" s="4">
        <f>+H101*2+I101</f>
        <v>2</v>
      </c>
      <c r="L101" s="4">
        <f>+N86</f>
        <v>184</v>
      </c>
      <c r="M101" s="4"/>
      <c r="N101" s="4"/>
      <c r="O101" s="10"/>
    </row>
    <row r="102" spans="1:15" ht="12.75" customHeight="1">
      <c r="A102" s="22" t="s">
        <v>48</v>
      </c>
      <c r="B102" s="11"/>
      <c r="C102" s="22"/>
      <c r="G102" s="18">
        <f>+J58</f>
        <v>1</v>
      </c>
      <c r="H102" s="4">
        <v>0</v>
      </c>
      <c r="I102" s="4">
        <v>0</v>
      </c>
      <c r="J102" s="4">
        <v>1</v>
      </c>
      <c r="K102" s="4">
        <f>+H102*2+I102</f>
        <v>0</v>
      </c>
      <c r="L102" s="4">
        <f>+N73</f>
        <v>185</v>
      </c>
      <c r="M102" s="4"/>
      <c r="N102" s="4"/>
      <c r="O102" s="10"/>
    </row>
    <row r="103" spans="1:15" ht="12.75" customHeight="1">
      <c r="A103" s="22" t="s">
        <v>49</v>
      </c>
      <c r="B103" s="11"/>
      <c r="G103" s="18">
        <f>+J58</f>
        <v>1</v>
      </c>
      <c r="H103" s="4">
        <v>0</v>
      </c>
      <c r="I103" s="4">
        <v>0</v>
      </c>
      <c r="J103" s="4">
        <v>1</v>
      </c>
      <c r="K103" s="4">
        <f>+H103*2+I103</f>
        <v>0</v>
      </c>
      <c r="L103" s="4">
        <f>+N77</f>
        <v>181</v>
      </c>
      <c r="M103" s="4"/>
      <c r="N103" s="4"/>
      <c r="O103" s="10"/>
    </row>
    <row r="104" spans="1:15" ht="12.75" customHeight="1">
      <c r="A104" s="22" t="s">
        <v>50</v>
      </c>
      <c r="B104" s="11"/>
      <c r="C104" s="6"/>
      <c r="G104" s="18">
        <f>+J58</f>
        <v>1</v>
      </c>
      <c r="H104" s="4">
        <v>0</v>
      </c>
      <c r="I104" s="4">
        <v>0</v>
      </c>
      <c r="J104" s="4">
        <v>1</v>
      </c>
      <c r="K104" s="4">
        <f t="shared" si="13"/>
        <v>0</v>
      </c>
      <c r="L104" s="4">
        <f>+N82</f>
        <v>180</v>
      </c>
      <c r="M104" s="4"/>
      <c r="N104" s="4"/>
      <c r="O104" s="10"/>
    </row>
    <row r="105" spans="1:15" ht="12.75" customHeight="1">
      <c r="A105" s="15"/>
      <c r="B105" s="2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11"/>
      <c r="B107" s="2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1"/>
      <c r="B108" s="2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11"/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2"/>
      <c r="B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2"/>
      <c r="B112" s="2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"/>
      <c r="B113" s="26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11"/>
      <c r="B114" s="2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5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0"/>
    </row>
    <row r="116" spans="1:15" ht="12.75" customHeight="1">
      <c r="A116" s="11"/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2"/>
      <c r="B117" s="6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11"/>
      <c r="B118" s="18"/>
      <c r="C118" s="6"/>
      <c r="G118" s="13"/>
      <c r="H118" s="13"/>
      <c r="I118" s="13"/>
      <c r="J118" s="13"/>
      <c r="K118" s="13"/>
      <c r="L118" s="13"/>
      <c r="M118" s="4"/>
      <c r="N118" s="4"/>
      <c r="O118" s="10"/>
    </row>
    <row r="119" spans="1:15" ht="12.75" customHeight="1">
      <c r="A119" s="11"/>
      <c r="B119" s="18"/>
      <c r="C119" s="6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11"/>
      <c r="C120" s="6"/>
      <c r="G120" s="18"/>
      <c r="H120" s="4"/>
      <c r="I120" s="4"/>
      <c r="J120" s="4"/>
      <c r="K120" s="4"/>
      <c r="L120" s="4"/>
      <c r="M120" s="4"/>
      <c r="N120" s="4"/>
      <c r="O120" s="10"/>
    </row>
    <row r="121" spans="1:15" ht="12.75" customHeight="1">
      <c r="A121" s="15"/>
      <c r="B121" s="11"/>
      <c r="C121" s="6"/>
      <c r="G121" s="18"/>
      <c r="H121" s="4"/>
      <c r="I121" s="4"/>
      <c r="J121" s="4"/>
      <c r="K121" s="4"/>
      <c r="L121" s="4"/>
      <c r="M121" s="4"/>
      <c r="N121" s="4"/>
      <c r="O121" s="10"/>
    </row>
    <row r="122" spans="1:15" ht="12.75" customHeight="1">
      <c r="A122" s="11"/>
      <c r="B122" s="18"/>
      <c r="C122" s="6"/>
      <c r="G122" s="18"/>
      <c r="H122" s="4"/>
      <c r="I122" s="4"/>
      <c r="J122" s="4"/>
      <c r="K122" s="4"/>
      <c r="L122" s="4"/>
      <c r="M122" s="4"/>
      <c r="N122" s="4"/>
      <c r="O122" s="10"/>
    </row>
    <row r="123" spans="1:15" ht="12.75" customHeight="1">
      <c r="A123" s="11"/>
      <c r="B123" s="4"/>
      <c r="M123" s="4"/>
      <c r="N123" s="4"/>
      <c r="O123" s="4"/>
    </row>
    <row r="124" spans="3:15" ht="12.75" customHeight="1">
      <c r="C124" s="6"/>
      <c r="M124" s="4"/>
      <c r="N124" s="4"/>
      <c r="O124" s="4"/>
    </row>
    <row r="125" spans="1:7" ht="12.75" customHeight="1">
      <c r="A125" s="2"/>
      <c r="G125" s="7"/>
    </row>
    <row r="126" spans="2:7" ht="12.75" customHeight="1">
      <c r="B126" s="4"/>
      <c r="G126" s="8"/>
    </row>
    <row r="127" spans="2:7" ht="12.75" customHeight="1">
      <c r="B127" s="4"/>
      <c r="G127" s="8"/>
    </row>
    <row r="128" spans="3:12" ht="12.75" customHeight="1">
      <c r="C128" s="6"/>
      <c r="G128" s="17"/>
      <c r="L128" s="4"/>
    </row>
    <row r="129" spans="1:7" ht="12.75" customHeight="1">
      <c r="A129" s="2"/>
      <c r="G129" s="17"/>
    </row>
    <row r="130" spans="2:7" ht="12.75" customHeight="1">
      <c r="B130" s="4"/>
      <c r="G130" s="8"/>
    </row>
    <row r="131" spans="2:7" ht="12.75" customHeight="1">
      <c r="B131" s="10"/>
      <c r="G131" s="9"/>
    </row>
    <row r="132" spans="2:11" ht="12.75" customHeight="1">
      <c r="B132" s="11"/>
      <c r="C132" s="6"/>
      <c r="D132" s="21"/>
      <c r="K132" s="11"/>
    </row>
    <row r="133" spans="1:11" ht="12.75" customHeight="1">
      <c r="A133" s="2"/>
      <c r="B133" s="11"/>
      <c r="D133" s="1"/>
      <c r="E133" s="14"/>
      <c r="F133" s="4"/>
      <c r="G133" s="14"/>
      <c r="H133" s="4"/>
      <c r="I133" s="14"/>
      <c r="K133" s="11"/>
    </row>
    <row r="134" spans="2:9" ht="12.75" customHeight="1">
      <c r="B134" s="4"/>
      <c r="D134" s="1"/>
      <c r="E134" s="4"/>
      <c r="F134" s="4"/>
      <c r="G134" s="4"/>
      <c r="H134" s="4"/>
      <c r="I134" s="4"/>
    </row>
    <row r="135" spans="2:9" ht="12.75" customHeight="1">
      <c r="B135" s="4"/>
      <c r="D135" s="1"/>
      <c r="E135" s="4"/>
      <c r="F135" s="4"/>
      <c r="G135" s="4"/>
      <c r="H135" s="4"/>
      <c r="I135" s="4"/>
    </row>
    <row r="136" spans="2:11" ht="12.75" customHeight="1">
      <c r="B136" s="11"/>
      <c r="C136" s="6"/>
      <c r="F136" s="4"/>
      <c r="G136" s="4"/>
      <c r="H136" s="4"/>
      <c r="I136" s="4"/>
      <c r="K136" s="11"/>
    </row>
    <row r="137" spans="2:11" ht="12.75" customHeight="1">
      <c r="B137" s="12"/>
      <c r="E137" s="14"/>
      <c r="F137" s="4"/>
      <c r="G137" s="14"/>
      <c r="H137" s="4"/>
      <c r="I137" s="14"/>
      <c r="K137" s="11"/>
    </row>
    <row r="138" ht="12.75" customHeight="1">
      <c r="G138" s="8"/>
    </row>
    <row r="139" ht="12.75" customHeight="1">
      <c r="G139" s="8"/>
    </row>
    <row r="140" spans="2:4" ht="12.75" customHeight="1">
      <c r="B140" s="3"/>
      <c r="C140" s="3"/>
      <c r="D140" s="2"/>
    </row>
    <row r="141" spans="1:15" ht="12.75" customHeight="1">
      <c r="A141" s="2"/>
      <c r="B141" s="3"/>
      <c r="C141" s="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6"/>
      <c r="O141" s="16"/>
    </row>
    <row r="142" spans="1:15" ht="12.75" customHeight="1">
      <c r="A142" s="2"/>
      <c r="B142" s="3"/>
      <c r="C142" s="3"/>
      <c r="D142" s="9"/>
      <c r="E142" s="9"/>
      <c r="F142" s="9"/>
      <c r="G142" s="9"/>
      <c r="H142" s="9"/>
      <c r="I142" s="2"/>
      <c r="J142" s="2"/>
      <c r="K142" s="2"/>
      <c r="L142" s="2"/>
      <c r="M142" s="2"/>
      <c r="N142" s="3"/>
      <c r="O142" s="3"/>
    </row>
    <row r="143" spans="1:15" ht="12.75" customHeight="1">
      <c r="A143" s="11"/>
      <c r="B143" s="6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4" ht="12.75" customHeight="1">
      <c r="A145" s="11"/>
      <c r="B145" s="5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5" ht="12.75" customHeight="1">
      <c r="A146" s="15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11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1"/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11"/>
      <c r="B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2"/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2"/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2"/>
      <c r="B154" s="6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5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0"/>
    </row>
    <row r="157" spans="1:15" ht="12.75" customHeight="1">
      <c r="A157" s="11"/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6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1"/>
      <c r="B159" s="11"/>
      <c r="C159" s="6"/>
      <c r="G159" s="13"/>
      <c r="H159" s="13"/>
      <c r="I159" s="13"/>
      <c r="J159" s="13"/>
      <c r="K159" s="13"/>
      <c r="L159" s="13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spans="1:15" ht="12.75" customHeight="1">
      <c r="A161" s="11"/>
      <c r="B161" s="11"/>
      <c r="C161" s="6"/>
      <c r="G161" s="18"/>
      <c r="H161" s="4"/>
      <c r="I161" s="4"/>
      <c r="J161" s="4"/>
      <c r="K161" s="4"/>
      <c r="L161" s="4"/>
      <c r="M161" s="4"/>
      <c r="N161" s="4"/>
      <c r="O161" s="10"/>
    </row>
    <row r="162" spans="1:15" ht="12.75" customHeight="1">
      <c r="A162" s="12"/>
      <c r="B162" s="11"/>
      <c r="C162" s="6"/>
      <c r="G162" s="18"/>
      <c r="H162" s="4"/>
      <c r="I162" s="4"/>
      <c r="J162" s="4"/>
      <c r="K162" s="4"/>
      <c r="L162" s="4"/>
      <c r="M162" s="4"/>
      <c r="N162" s="4"/>
      <c r="O162" s="10"/>
    </row>
    <row r="163" spans="1:15" ht="12.75" customHeight="1">
      <c r="A163" s="11"/>
      <c r="B163" s="11"/>
      <c r="C163" s="6"/>
      <c r="G163" s="18"/>
      <c r="H163" s="4"/>
      <c r="I163" s="4"/>
      <c r="J163" s="4"/>
      <c r="K163" s="4"/>
      <c r="L163" s="4"/>
      <c r="M163" s="4"/>
      <c r="N163" s="4"/>
      <c r="O163" s="10"/>
    </row>
    <row r="164" ht="12.75" customHeight="1"/>
    <row r="165" spans="4:11" ht="12.75" customHeight="1">
      <c r="D165" s="19"/>
      <c r="E165" s="19"/>
      <c r="F165" s="19"/>
      <c r="G165" s="20"/>
      <c r="H165" s="19"/>
      <c r="I165" s="19"/>
      <c r="J165" s="19"/>
      <c r="K165" s="19"/>
    </row>
    <row r="166" ht="12.75" customHeight="1">
      <c r="G166" s="7"/>
    </row>
    <row r="167" ht="12.75" customHeight="1">
      <c r="G167" s="8"/>
    </row>
    <row r="168" ht="12.75" customHeight="1">
      <c r="G168" s="8"/>
    </row>
    <row r="169" spans="7:12" ht="12.75" customHeight="1">
      <c r="G169" s="17"/>
      <c r="L169" s="4"/>
    </row>
    <row r="170" ht="12.75" customHeight="1">
      <c r="G170" s="17"/>
    </row>
    <row r="171" ht="12.75" customHeight="1">
      <c r="G171" s="8"/>
    </row>
    <row r="172" ht="12.75" customHeight="1">
      <c r="G172" s="9"/>
    </row>
    <row r="173" spans="2:11" ht="12.75" customHeight="1">
      <c r="B173" s="11"/>
      <c r="D173" s="1"/>
      <c r="K173" s="11"/>
    </row>
    <row r="174" spans="2:11" ht="12.75" customHeight="1">
      <c r="B174" s="11"/>
      <c r="D174" s="1"/>
      <c r="E174" s="14"/>
      <c r="F174" s="4"/>
      <c r="G174" s="14"/>
      <c r="H174" s="4"/>
      <c r="I174" s="14"/>
      <c r="K174" s="12"/>
    </row>
    <row r="175" spans="4:9" ht="12.75" customHeight="1">
      <c r="D175" s="1"/>
      <c r="E175" s="4"/>
      <c r="F175" s="4"/>
      <c r="G175" s="4"/>
      <c r="H175" s="4"/>
      <c r="I175" s="4"/>
    </row>
    <row r="176" spans="4:9" ht="12.75" customHeight="1">
      <c r="D176" s="1"/>
      <c r="E176" s="4"/>
      <c r="F176" s="4"/>
      <c r="G176" s="4"/>
      <c r="H176" s="4"/>
      <c r="I176" s="4"/>
    </row>
    <row r="177" spans="2:11" ht="12.75" customHeight="1">
      <c r="B177" s="11"/>
      <c r="F177" s="4"/>
      <c r="G177" s="4"/>
      <c r="H177" s="4"/>
      <c r="I177" s="4"/>
      <c r="K177" s="11"/>
    </row>
    <row r="178" spans="2:11" ht="12.75" customHeight="1">
      <c r="B178" s="11"/>
      <c r="E178" s="14"/>
      <c r="F178" s="4"/>
      <c r="G178" s="14"/>
      <c r="H178" s="4"/>
      <c r="I178" s="14"/>
      <c r="K178" s="11"/>
    </row>
    <row r="179" ht="12.75" customHeight="1">
      <c r="G179" s="8"/>
    </row>
    <row r="180" ht="12.75" customHeight="1">
      <c r="G180" s="8"/>
    </row>
    <row r="181" spans="2:4" ht="12.75" customHeight="1">
      <c r="B181" s="3"/>
      <c r="C181" s="3"/>
      <c r="D181" s="2"/>
    </row>
    <row r="182" spans="1:15" ht="12.75" customHeight="1">
      <c r="A182" s="2"/>
      <c r="B182" s="3"/>
      <c r="C182" s="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6"/>
      <c r="O182" s="16"/>
    </row>
    <row r="183" spans="1:15" ht="12.75" customHeight="1">
      <c r="A183" s="2"/>
      <c r="B183" s="3"/>
      <c r="C183" s="3"/>
      <c r="D183" s="9"/>
      <c r="E183" s="9"/>
      <c r="F183" s="9"/>
      <c r="G183" s="9"/>
      <c r="H183" s="9"/>
      <c r="I183" s="2"/>
      <c r="J183" s="2"/>
      <c r="K183" s="2"/>
      <c r="L183" s="2"/>
      <c r="M183" s="2"/>
      <c r="N183" s="3"/>
      <c r="O183" s="3"/>
    </row>
    <row r="184" spans="1:15" ht="12.75" customHeight="1">
      <c r="A184" s="11"/>
      <c r="B184" s="6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4" ht="12.75" customHeight="1">
      <c r="A186" s="11"/>
      <c r="B186" s="5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5" ht="12.75" customHeight="1">
      <c r="A187" s="15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11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1"/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11"/>
      <c r="B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2"/>
      <c r="B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2"/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2"/>
      <c r="B195" s="6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5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0"/>
    </row>
    <row r="198" spans="1:15" ht="12.75" customHeight="1">
      <c r="A198" s="11"/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6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3"/>
      <c r="H200" s="13"/>
      <c r="I200" s="13"/>
      <c r="J200" s="13"/>
      <c r="K200" s="13"/>
      <c r="L200" s="13"/>
      <c r="M200" s="4"/>
      <c r="N200" s="4"/>
      <c r="O200" s="10"/>
    </row>
    <row r="201" spans="1:15" ht="12.75" customHeight="1">
      <c r="A201" s="11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spans="1:15" ht="12.75" customHeight="1">
      <c r="A202" s="11"/>
      <c r="B202" s="11"/>
      <c r="C202" s="6"/>
      <c r="G202" s="18"/>
      <c r="H202" s="4"/>
      <c r="I202" s="4"/>
      <c r="J202" s="4"/>
      <c r="K202" s="4"/>
      <c r="L202" s="4"/>
      <c r="M202" s="4"/>
      <c r="N202" s="4"/>
      <c r="O202" s="10"/>
    </row>
    <row r="203" spans="1:15" ht="12.75" customHeight="1">
      <c r="A203" s="11"/>
      <c r="B203" s="11"/>
      <c r="C203" s="6"/>
      <c r="G203" s="18"/>
      <c r="H203" s="4"/>
      <c r="I203" s="4"/>
      <c r="J203" s="4"/>
      <c r="K203" s="4"/>
      <c r="L203" s="4"/>
      <c r="M203" s="4"/>
      <c r="N203" s="4"/>
      <c r="O203" s="10"/>
    </row>
    <row r="204" spans="1:15" ht="12.75" customHeight="1">
      <c r="A204" s="12"/>
      <c r="B204" s="11"/>
      <c r="C204" s="6"/>
      <c r="G204" s="18"/>
      <c r="H204" s="4"/>
      <c r="I204" s="4"/>
      <c r="J204" s="4"/>
      <c r="K204" s="4"/>
      <c r="L204" s="4"/>
      <c r="M204" s="4"/>
      <c r="N204" s="4"/>
      <c r="O204" s="10"/>
    </row>
    <row r="205" ht="12.75" customHeight="1"/>
    <row r="206" spans="2:11" ht="12.75" customHeight="1">
      <c r="B206" s="11"/>
      <c r="D206" s="1"/>
      <c r="E206" s="14"/>
      <c r="F206" s="4"/>
      <c r="G206" s="14"/>
      <c r="H206" s="4"/>
      <c r="I206" s="14"/>
      <c r="K206" s="11"/>
    </row>
    <row r="207" ht="12.75" customHeight="1">
      <c r="G207" s="7"/>
    </row>
    <row r="208" ht="12.75" customHeight="1">
      <c r="G208" s="8"/>
    </row>
    <row r="209" ht="12.75" customHeight="1">
      <c r="G209" s="8"/>
    </row>
    <row r="210" spans="7:12" ht="12.75" customHeight="1">
      <c r="G210" s="17"/>
      <c r="L210" s="4"/>
    </row>
    <row r="211" ht="12.75" customHeight="1">
      <c r="G211" s="17"/>
    </row>
    <row r="212" ht="12.75" customHeight="1">
      <c r="G212" s="8"/>
    </row>
    <row r="213" ht="12.75" customHeight="1">
      <c r="G213" s="9"/>
    </row>
    <row r="214" spans="2:11" ht="12.75" customHeight="1">
      <c r="B214" s="11"/>
      <c r="D214" s="1"/>
      <c r="I214" s="4"/>
      <c r="K214" s="11"/>
    </row>
    <row r="215" spans="2:11" ht="12.75" customHeight="1">
      <c r="B215" s="11"/>
      <c r="D215" s="1"/>
      <c r="E215" s="14"/>
      <c r="F215" s="4"/>
      <c r="G215" s="14"/>
      <c r="H215" s="4"/>
      <c r="I215" s="14"/>
      <c r="K215" s="11"/>
    </row>
    <row r="216" spans="4:9" ht="12.75" customHeight="1">
      <c r="D216" s="1"/>
      <c r="E216" s="4"/>
      <c r="F216" s="4"/>
      <c r="G216" s="4"/>
      <c r="H216" s="4"/>
      <c r="I216" s="4"/>
    </row>
    <row r="217" spans="4:9" ht="12.75" customHeight="1">
      <c r="D217" s="1"/>
      <c r="E217" s="4"/>
      <c r="F217" s="4"/>
      <c r="G217" s="4"/>
      <c r="H217" s="4"/>
      <c r="I217" s="4"/>
    </row>
    <row r="218" spans="2:11" ht="12.75" customHeight="1">
      <c r="B218" s="11"/>
      <c r="F218" s="4"/>
      <c r="G218" s="4"/>
      <c r="H218" s="4"/>
      <c r="K218" s="11"/>
    </row>
    <row r="219" spans="2:11" ht="12.75" customHeight="1">
      <c r="B219" s="12"/>
      <c r="E219" s="14"/>
      <c r="F219" s="4"/>
      <c r="G219" s="14"/>
      <c r="H219" s="4"/>
      <c r="I219" s="14"/>
      <c r="K219" s="11"/>
    </row>
    <row r="220" ht="12.75" customHeight="1">
      <c r="G220" s="8"/>
    </row>
    <row r="221" ht="12.75" customHeight="1">
      <c r="G221" s="8"/>
    </row>
    <row r="222" spans="2:4" ht="12.75" customHeight="1">
      <c r="B222" s="3"/>
      <c r="C222" s="3"/>
      <c r="D222" s="2"/>
    </row>
    <row r="223" spans="1:15" ht="12.75" customHeight="1">
      <c r="A223" s="2"/>
      <c r="B223" s="3"/>
      <c r="C223" s="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6"/>
      <c r="O223" s="16"/>
    </row>
    <row r="224" spans="1:15" ht="12.75" customHeight="1">
      <c r="A224" s="2"/>
      <c r="B224" s="3"/>
      <c r="C224" s="3"/>
      <c r="D224" s="9"/>
      <c r="E224" s="9"/>
      <c r="F224" s="9"/>
      <c r="G224" s="9"/>
      <c r="H224" s="9"/>
      <c r="I224" s="2"/>
      <c r="J224" s="2"/>
      <c r="K224" s="2"/>
      <c r="L224" s="2"/>
      <c r="M224" s="2"/>
      <c r="N224" s="3"/>
      <c r="O224" s="3"/>
    </row>
    <row r="225" spans="1:15" ht="12.75" customHeight="1">
      <c r="A225" s="11"/>
      <c r="B225" s="6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4" ht="12.75" customHeight="1">
      <c r="A227" s="11"/>
      <c r="B227" s="5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5" ht="12.75" customHeight="1">
      <c r="A228" s="15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11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1"/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11"/>
      <c r="B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2"/>
      <c r="B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2"/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2"/>
      <c r="B236" s="6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5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0"/>
    </row>
    <row r="239" spans="1:15" ht="12.75" customHeight="1">
      <c r="A239" s="11"/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6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3"/>
      <c r="H241" s="13"/>
      <c r="I241" s="13"/>
      <c r="J241" s="13"/>
      <c r="K241" s="13"/>
      <c r="L241" s="13"/>
      <c r="M241" s="4"/>
      <c r="N241" s="4"/>
      <c r="O241" s="10"/>
    </row>
    <row r="242" spans="1:15" ht="12.75" customHeight="1">
      <c r="A242" s="11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1:15" ht="12.75" customHeight="1">
      <c r="A243" s="11"/>
      <c r="B243" s="11"/>
      <c r="C243" s="6"/>
      <c r="G243" s="18"/>
      <c r="H243" s="4"/>
      <c r="I243" s="4"/>
      <c r="J243" s="4"/>
      <c r="K243" s="4"/>
      <c r="L243" s="4"/>
      <c r="M243" s="4"/>
      <c r="N243" s="4"/>
      <c r="O243" s="10"/>
    </row>
    <row r="244" spans="1:15" ht="12.75" customHeight="1">
      <c r="A244" s="11"/>
      <c r="B244" s="11"/>
      <c r="C244" s="6"/>
      <c r="G244" s="18"/>
      <c r="H244" s="4"/>
      <c r="I244" s="4"/>
      <c r="J244" s="4"/>
      <c r="K244" s="4"/>
      <c r="L244" s="4"/>
      <c r="M244" s="4"/>
      <c r="N244" s="4"/>
      <c r="O244" s="10"/>
    </row>
    <row r="245" spans="1:15" ht="12.75" customHeight="1">
      <c r="A245" s="12"/>
      <c r="B245" s="11"/>
      <c r="C245" s="6"/>
      <c r="G245" s="18"/>
      <c r="H245" s="4"/>
      <c r="I245" s="4"/>
      <c r="J245" s="4"/>
      <c r="K245" s="4"/>
      <c r="L245" s="4"/>
      <c r="M245" s="4"/>
      <c r="N245" s="4"/>
      <c r="O245" s="10"/>
    </row>
    <row r="246" spans="4:9" ht="12.75" customHeight="1">
      <c r="D246" s="1"/>
      <c r="E246" s="4"/>
      <c r="F246" s="4"/>
      <c r="G246" s="4"/>
      <c r="H246" s="4"/>
      <c r="I246" s="4"/>
    </row>
    <row r="247" spans="2:11" ht="12.75" customHeight="1">
      <c r="B247" s="11"/>
      <c r="F247" s="4"/>
      <c r="G247" s="4"/>
      <c r="H247" s="4"/>
      <c r="K247" s="11"/>
    </row>
    <row r="248" ht="12.75" customHeight="1">
      <c r="G248" s="7"/>
    </row>
    <row r="249" ht="12.75" customHeight="1">
      <c r="G249" s="8"/>
    </row>
    <row r="250" ht="12.75" customHeight="1">
      <c r="G250" s="8"/>
    </row>
    <row r="251" spans="7:12" ht="12.75" customHeight="1">
      <c r="G251" s="17"/>
      <c r="L251" s="4"/>
    </row>
    <row r="252" spans="7:13" ht="12.75" customHeight="1">
      <c r="G252" s="17"/>
      <c r="M252" s="4"/>
    </row>
    <row r="253" ht="12.75" customHeight="1">
      <c r="G253" s="8"/>
    </row>
    <row r="254" ht="12.75" customHeight="1">
      <c r="G254" s="9"/>
    </row>
    <row r="255" spans="2:11" ht="12.75" customHeight="1">
      <c r="B255" s="11"/>
      <c r="D255" s="1"/>
      <c r="K255" s="11"/>
    </row>
    <row r="256" spans="2:11" ht="12.75" customHeight="1">
      <c r="B256" s="11"/>
      <c r="D256" s="1"/>
      <c r="E256" s="14"/>
      <c r="F256" s="4"/>
      <c r="G256" s="14"/>
      <c r="H256" s="4"/>
      <c r="I256" s="14"/>
      <c r="K256" s="11"/>
    </row>
    <row r="257" spans="4:9" ht="12.75" customHeight="1">
      <c r="D257" s="1"/>
      <c r="E257" s="4"/>
      <c r="F257" s="4"/>
      <c r="G257" s="4"/>
      <c r="H257" s="4"/>
      <c r="I257" s="4"/>
    </row>
    <row r="258" spans="4:9" ht="12.75" customHeight="1">
      <c r="D258" s="1"/>
      <c r="E258" s="4"/>
      <c r="F258" s="4"/>
      <c r="G258" s="4"/>
      <c r="H258" s="4"/>
      <c r="I258" s="4"/>
    </row>
    <row r="259" spans="2:11" ht="12.75" customHeight="1">
      <c r="B259" s="11"/>
      <c r="F259" s="4"/>
      <c r="G259" s="4"/>
      <c r="H259" s="4"/>
      <c r="K259" s="11"/>
    </row>
    <row r="260" spans="2:11" ht="12.75" customHeight="1">
      <c r="B260" s="11"/>
      <c r="E260" s="14"/>
      <c r="F260" s="4"/>
      <c r="G260" s="14"/>
      <c r="H260" s="4"/>
      <c r="I260" s="14"/>
      <c r="K260" s="12"/>
    </row>
    <row r="261" ht="12.75" customHeight="1">
      <c r="G261" s="8"/>
    </row>
    <row r="262" ht="12.75" customHeight="1">
      <c r="G262" s="8"/>
    </row>
    <row r="263" spans="2:4" ht="12.75" customHeight="1">
      <c r="B263" s="3"/>
      <c r="C263" s="3"/>
      <c r="D263" s="2"/>
    </row>
    <row r="264" spans="1:15" ht="12.75" customHeight="1">
      <c r="A264" s="2"/>
      <c r="B264" s="3"/>
      <c r="C264" s="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6"/>
      <c r="O264" s="16"/>
    </row>
    <row r="265" spans="1:15" ht="12.75" customHeight="1">
      <c r="A265" s="2"/>
      <c r="B265" s="3"/>
      <c r="C265" s="3"/>
      <c r="D265" s="9"/>
      <c r="E265" s="9"/>
      <c r="F265" s="9"/>
      <c r="G265" s="9"/>
      <c r="H265" s="9"/>
      <c r="I265" s="2"/>
      <c r="J265" s="2"/>
      <c r="K265" s="2"/>
      <c r="L265" s="2"/>
      <c r="M265" s="2"/>
      <c r="N265" s="3"/>
      <c r="O265" s="3"/>
    </row>
    <row r="266" spans="1:15" ht="12.75" customHeight="1">
      <c r="A266" s="11"/>
      <c r="B266" s="6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4" ht="12.75" customHeight="1">
      <c r="A268" s="11"/>
      <c r="B268" s="5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ht="12.75" customHeight="1">
      <c r="A269" s="15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11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1"/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11"/>
      <c r="B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2"/>
      <c r="B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2"/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2"/>
      <c r="B277" s="6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5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0"/>
    </row>
    <row r="280" spans="1:15" ht="12.75" customHeight="1">
      <c r="A280" s="11"/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6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3"/>
      <c r="H282" s="13"/>
      <c r="I282" s="13"/>
      <c r="J282" s="13"/>
      <c r="K282" s="13"/>
      <c r="L282" s="13"/>
      <c r="M282" s="4"/>
      <c r="N282" s="4"/>
      <c r="O282" s="10"/>
    </row>
    <row r="283" spans="1:15" ht="12.75" customHeight="1">
      <c r="A283" s="11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spans="1:15" ht="12.75" customHeight="1">
      <c r="A284" s="11"/>
      <c r="B284" s="11"/>
      <c r="C284" s="6"/>
      <c r="G284" s="18"/>
      <c r="H284" s="4"/>
      <c r="I284" s="4"/>
      <c r="J284" s="4"/>
      <c r="K284" s="4"/>
      <c r="L284" s="4"/>
      <c r="M284" s="4"/>
      <c r="N284" s="4"/>
      <c r="O284" s="10"/>
    </row>
    <row r="285" spans="1:15" ht="12.75" customHeight="1">
      <c r="A285" s="11"/>
      <c r="B285" s="11"/>
      <c r="C285" s="6"/>
      <c r="G285" s="18"/>
      <c r="H285" s="4"/>
      <c r="I285" s="4"/>
      <c r="J285" s="4"/>
      <c r="K285" s="4"/>
      <c r="L285" s="4"/>
      <c r="M285" s="4"/>
      <c r="N285" s="4"/>
      <c r="O285" s="10"/>
    </row>
    <row r="286" spans="1:15" ht="12.75" customHeight="1">
      <c r="A286" s="12"/>
      <c r="B286" s="11"/>
      <c r="C286" s="6"/>
      <c r="G286" s="18"/>
      <c r="H286" s="4"/>
      <c r="I286" s="4"/>
      <c r="J286" s="4"/>
      <c r="K286" s="4"/>
      <c r="L286" s="4"/>
      <c r="M286" s="4"/>
      <c r="N286" s="4"/>
      <c r="O286" s="10"/>
    </row>
    <row r="287" ht="12.75" customHeight="1">
      <c r="G287" s="8"/>
    </row>
    <row r="288" ht="12.75" customHeight="1">
      <c r="G288" s="8"/>
    </row>
    <row r="289" ht="12.75" customHeight="1">
      <c r="G289" s="7"/>
    </row>
    <row r="290" ht="12.75" customHeight="1">
      <c r="G290" s="8"/>
    </row>
    <row r="291" ht="12.75" customHeight="1">
      <c r="G291" s="8"/>
    </row>
    <row r="292" spans="7:12" ht="12.75" customHeight="1">
      <c r="G292" s="17"/>
      <c r="L292" s="4"/>
    </row>
    <row r="293" spans="7:13" ht="12.75" customHeight="1">
      <c r="G293" s="17"/>
      <c r="M293" s="4"/>
    </row>
    <row r="294" ht="12.75" customHeight="1">
      <c r="G294" s="8"/>
    </row>
    <row r="295" ht="12.75" customHeight="1">
      <c r="G295" s="9"/>
    </row>
    <row r="296" spans="2:11" ht="12.75" customHeight="1">
      <c r="B296" s="11"/>
      <c r="D296" s="1"/>
      <c r="K296" s="11"/>
    </row>
    <row r="297" spans="2:11" ht="12.75" customHeight="1">
      <c r="B297" s="11"/>
      <c r="D297" s="1"/>
      <c r="E297" s="14"/>
      <c r="F297" s="4"/>
      <c r="G297" s="14"/>
      <c r="H297" s="4"/>
      <c r="I297" s="14"/>
      <c r="K297" s="12"/>
    </row>
    <row r="298" spans="4:9" ht="12.75" customHeight="1">
      <c r="D298" s="1"/>
      <c r="E298" s="4"/>
      <c r="F298" s="4"/>
      <c r="G298" s="4"/>
      <c r="H298" s="4"/>
      <c r="I298" s="4"/>
    </row>
    <row r="299" spans="4:9" ht="12.75" customHeight="1">
      <c r="D299" s="1"/>
      <c r="E299" s="4"/>
      <c r="F299" s="4"/>
      <c r="G299" s="4"/>
      <c r="H299" s="4"/>
      <c r="I299" s="4"/>
    </row>
    <row r="300" spans="2:11" ht="12.75" customHeight="1">
      <c r="B300" s="11"/>
      <c r="F300" s="4"/>
      <c r="G300" s="4"/>
      <c r="H300" s="4"/>
      <c r="K300" s="11"/>
    </row>
    <row r="301" spans="2:11" ht="12.75" customHeight="1">
      <c r="B301" s="11"/>
      <c r="E301" s="14"/>
      <c r="F301" s="4"/>
      <c r="G301" s="14"/>
      <c r="H301" s="4"/>
      <c r="I301" s="14"/>
      <c r="K301" s="11"/>
    </row>
    <row r="302" ht="12.75" customHeight="1">
      <c r="G302" s="8"/>
    </row>
    <row r="303" ht="12.75" customHeight="1">
      <c r="G303" s="8"/>
    </row>
    <row r="304" spans="2:4" ht="12.75" customHeight="1">
      <c r="B304" s="3"/>
      <c r="C304" s="3"/>
      <c r="D304" s="2"/>
    </row>
    <row r="305" spans="1:15" ht="12.75" customHeight="1">
      <c r="A305" s="2"/>
      <c r="B305" s="3"/>
      <c r="C305" s="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6"/>
      <c r="O305" s="16"/>
    </row>
    <row r="306" spans="1:15" ht="12.75" customHeight="1">
      <c r="A306" s="2"/>
      <c r="B306" s="3"/>
      <c r="C306" s="3"/>
      <c r="D306" s="9"/>
      <c r="E306" s="9"/>
      <c r="F306" s="9"/>
      <c r="G306" s="9"/>
      <c r="H306" s="9"/>
      <c r="I306" s="2"/>
      <c r="J306" s="2"/>
      <c r="K306" s="2"/>
      <c r="L306" s="2"/>
      <c r="M306" s="2"/>
      <c r="N306" s="3"/>
      <c r="O306" s="3"/>
    </row>
    <row r="307" spans="1:15" ht="12.75" customHeight="1">
      <c r="A307" s="11"/>
      <c r="B307" s="6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4" ht="12.75" customHeight="1">
      <c r="A309" s="11"/>
      <c r="B309" s="5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5" ht="12.75" customHeight="1">
      <c r="A310" s="15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11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1"/>
      <c r="B313" s="6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11"/>
      <c r="B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2"/>
      <c r="B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2"/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2"/>
      <c r="B318" s="6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5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0"/>
    </row>
    <row r="321" spans="1:15" ht="12.75" customHeight="1">
      <c r="A321" s="11"/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6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3"/>
      <c r="H323" s="13"/>
      <c r="I323" s="13"/>
      <c r="J323" s="13"/>
      <c r="K323" s="13"/>
      <c r="L323" s="13"/>
      <c r="M323" s="4"/>
      <c r="N323" s="4"/>
      <c r="O323" s="10"/>
    </row>
    <row r="324" spans="1:15" ht="12.75" customHeight="1">
      <c r="A324" s="11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11"/>
      <c r="B325" s="11"/>
      <c r="C325" s="6"/>
      <c r="G325" s="18"/>
      <c r="H325" s="4"/>
      <c r="I325" s="4"/>
      <c r="J325" s="4"/>
      <c r="K325" s="4"/>
      <c r="L325" s="4"/>
      <c r="M325" s="4"/>
      <c r="N325" s="4"/>
      <c r="O325" s="10"/>
    </row>
    <row r="326" spans="1:15" ht="12.75" customHeight="1">
      <c r="A326" s="11"/>
      <c r="B326" s="11"/>
      <c r="C326" s="6"/>
      <c r="G326" s="18"/>
      <c r="H326" s="4"/>
      <c r="I326" s="4"/>
      <c r="J326" s="4"/>
      <c r="K326" s="4"/>
      <c r="L326" s="4"/>
      <c r="M326" s="4"/>
      <c r="N326" s="4"/>
      <c r="O326" s="10"/>
    </row>
    <row r="327" spans="1:15" ht="12.75" customHeight="1">
      <c r="A327" s="12"/>
      <c r="B327" s="11"/>
      <c r="C327" s="6"/>
      <c r="G327" s="18"/>
      <c r="H327" s="4"/>
      <c r="I327" s="4"/>
      <c r="J327" s="4"/>
      <c r="K327" s="4"/>
      <c r="L327" s="4"/>
      <c r="M327" s="4"/>
      <c r="N327" s="4"/>
      <c r="O327" s="10"/>
    </row>
    <row r="328" spans="1:15" ht="12.75" customHeight="1">
      <c r="A328" s="2"/>
      <c r="B328" s="3"/>
      <c r="C328" s="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6"/>
      <c r="O328" s="16"/>
    </row>
    <row r="329" spans="1:15" ht="12.75" customHeight="1">
      <c r="A329" s="2"/>
      <c r="B329" s="3"/>
      <c r="C329" s="3"/>
      <c r="D329" s="9"/>
      <c r="E329" s="9"/>
      <c r="F329" s="9"/>
      <c r="G329" s="9"/>
      <c r="H329" s="9"/>
      <c r="I329" s="2"/>
      <c r="J329" s="2"/>
      <c r="K329" s="2"/>
      <c r="L329" s="2"/>
      <c r="M329" s="2"/>
      <c r="N329" s="3"/>
      <c r="O329" s="3"/>
    </row>
    <row r="330" ht="12.75" customHeight="1">
      <c r="G330" s="7"/>
    </row>
    <row r="331" ht="12.75" customHeight="1">
      <c r="G331" s="8"/>
    </row>
    <row r="332" ht="12.75" customHeight="1">
      <c r="G332" s="8"/>
    </row>
    <row r="333" spans="7:12" ht="12.75" customHeight="1">
      <c r="G333" s="17"/>
      <c r="L333" s="4"/>
    </row>
    <row r="334" spans="7:13" ht="12.75" customHeight="1">
      <c r="G334" s="17"/>
      <c r="M334" s="4"/>
    </row>
    <row r="335" ht="12.75" customHeight="1">
      <c r="G335" s="8"/>
    </row>
    <row r="336" ht="12.75" customHeight="1">
      <c r="G336" s="9"/>
    </row>
    <row r="337" spans="2:11" ht="12.75" customHeight="1">
      <c r="B337" s="11"/>
      <c r="D337" s="1"/>
      <c r="K337" s="11"/>
    </row>
    <row r="338" spans="2:11" ht="12.75" customHeight="1">
      <c r="B338" s="11"/>
      <c r="D338" s="1"/>
      <c r="E338" s="14"/>
      <c r="F338" s="4"/>
      <c r="G338" s="14"/>
      <c r="H338" s="4"/>
      <c r="I338" s="14"/>
      <c r="K338" s="11"/>
    </row>
    <row r="339" spans="4:9" ht="12.75" customHeight="1">
      <c r="D339" s="1"/>
      <c r="E339" s="4"/>
      <c r="F339" s="4"/>
      <c r="G339" s="4"/>
      <c r="H339" s="4"/>
      <c r="I339" s="4"/>
    </row>
    <row r="340" spans="4:9" ht="12.75" customHeight="1">
      <c r="D340" s="1"/>
      <c r="E340" s="4"/>
      <c r="F340" s="4"/>
      <c r="G340" s="4"/>
      <c r="H340" s="4"/>
      <c r="I340" s="4"/>
    </row>
    <row r="341" spans="2:11" ht="12.75" customHeight="1">
      <c r="B341" s="11"/>
      <c r="F341" s="4"/>
      <c r="G341" s="4"/>
      <c r="H341" s="4"/>
      <c r="K341" s="11"/>
    </row>
    <row r="342" spans="2:11" ht="12.75" customHeight="1">
      <c r="B342" s="12"/>
      <c r="E342" s="14"/>
      <c r="F342" s="4"/>
      <c r="G342" s="14"/>
      <c r="H342" s="4"/>
      <c r="I342" s="14"/>
      <c r="K342" s="11"/>
    </row>
    <row r="343" ht="12.75" customHeight="1">
      <c r="G343" s="8"/>
    </row>
    <row r="344" ht="12.75" customHeight="1">
      <c r="G344" s="8"/>
    </row>
    <row r="345" spans="2:4" ht="12.75" customHeight="1">
      <c r="B345" s="3"/>
      <c r="C345" s="3"/>
      <c r="D345" s="2"/>
    </row>
    <row r="346" spans="1:15" ht="12.75" customHeight="1">
      <c r="A346" s="2"/>
      <c r="B346" s="3"/>
      <c r="C346" s="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6"/>
      <c r="O346" s="16"/>
    </row>
    <row r="347" spans="1:15" ht="12.75" customHeight="1">
      <c r="A347" s="2"/>
      <c r="B347" s="3"/>
      <c r="C347" s="3"/>
      <c r="D347" s="9"/>
      <c r="E347" s="9"/>
      <c r="F347" s="9"/>
      <c r="G347" s="9"/>
      <c r="H347" s="9"/>
      <c r="I347" s="2"/>
      <c r="J347" s="2"/>
      <c r="K347" s="2"/>
      <c r="L347" s="2"/>
      <c r="M347" s="2"/>
      <c r="N347" s="3"/>
      <c r="O347" s="3"/>
    </row>
    <row r="348" spans="1:15" ht="12.75" customHeight="1">
      <c r="A348" s="11"/>
      <c r="B348" s="6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4" ht="12.75" customHeight="1">
      <c r="A350" s="11"/>
      <c r="B350" s="5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.75" customHeight="1">
      <c r="A351" s="15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11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1"/>
      <c r="B354" s="6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11"/>
      <c r="B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2"/>
      <c r="B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2"/>
      <c r="B358" s="6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2"/>
      <c r="B359" s="6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5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0"/>
    </row>
    <row r="362" spans="1:15" ht="12.75" customHeight="1">
      <c r="A362" s="11"/>
      <c r="B362" s="6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6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3"/>
      <c r="H364" s="13"/>
      <c r="I364" s="13"/>
      <c r="J364" s="13"/>
      <c r="K364" s="13"/>
      <c r="L364" s="13"/>
      <c r="M364" s="4"/>
      <c r="N364" s="4"/>
      <c r="O364" s="10"/>
    </row>
    <row r="365" spans="1:15" ht="12.75" customHeight="1">
      <c r="A365" s="11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11"/>
      <c r="C366" s="6"/>
      <c r="G366" s="18"/>
      <c r="H366" s="4"/>
      <c r="I366" s="4"/>
      <c r="J366" s="4"/>
      <c r="K366" s="4"/>
      <c r="L366" s="4"/>
      <c r="M366" s="4"/>
      <c r="N366" s="4"/>
      <c r="O366" s="10"/>
    </row>
    <row r="367" spans="1:15" ht="12.75" customHeight="1">
      <c r="A367" s="11"/>
      <c r="B367" s="11"/>
      <c r="C367" s="6"/>
      <c r="G367" s="18"/>
      <c r="H367" s="4"/>
      <c r="I367" s="4"/>
      <c r="J367" s="4"/>
      <c r="K367" s="4"/>
      <c r="L367" s="4"/>
      <c r="M367" s="4"/>
      <c r="N367" s="4"/>
      <c r="O367" s="10"/>
    </row>
    <row r="368" spans="1:15" ht="12.75" customHeight="1">
      <c r="A368" s="12"/>
      <c r="B368" s="11"/>
      <c r="C368" s="6"/>
      <c r="G368" s="18"/>
      <c r="H368" s="4"/>
      <c r="I368" s="4"/>
      <c r="J368" s="4"/>
      <c r="K368" s="4"/>
      <c r="L368" s="4"/>
      <c r="M368" s="4"/>
      <c r="N368" s="4"/>
      <c r="O368" s="10"/>
    </row>
    <row r="369" spans="1:15" ht="12.75" customHeight="1">
      <c r="A369" s="11"/>
      <c r="B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0"/>
    </row>
    <row r="370" spans="1:14" ht="12.75" customHeight="1">
      <c r="A370" s="11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ht="12.75" customHeight="1">
      <c r="G371" s="7"/>
    </row>
    <row r="372" ht="12.75" customHeight="1">
      <c r="G372" s="8"/>
    </row>
    <row r="373" ht="12.75" customHeight="1">
      <c r="G373" s="8"/>
    </row>
    <row r="374" spans="7:12" ht="12.75" customHeight="1">
      <c r="G374" s="17"/>
      <c r="L374" s="4"/>
    </row>
    <row r="375" ht="12.75" customHeight="1">
      <c r="G375" s="17"/>
    </row>
    <row r="376" ht="12.75" customHeight="1">
      <c r="G376" s="8"/>
    </row>
    <row r="377" ht="12.75" customHeight="1">
      <c r="G377" s="9"/>
    </row>
    <row r="378" ht="12.75" customHeight="1">
      <c r="D378" s="1"/>
    </row>
    <row r="379" ht="12.75" customHeight="1">
      <c r="K379" s="2"/>
    </row>
    <row r="380" spans="2:11" ht="12.75" customHeight="1">
      <c r="B380" s="11"/>
      <c r="D380" s="11"/>
      <c r="F380" s="4"/>
      <c r="G380" s="14"/>
      <c r="H380" s="4"/>
      <c r="I380" s="14"/>
      <c r="K380" s="14"/>
    </row>
    <row r="381" spans="2:11" ht="12.75" customHeight="1">
      <c r="B381" s="11"/>
      <c r="D381" s="11"/>
      <c r="E381" s="4"/>
      <c r="F381" s="4"/>
      <c r="G381" s="4"/>
      <c r="H381" s="4"/>
      <c r="I381" s="14"/>
      <c r="K381" s="14"/>
    </row>
    <row r="382" spans="2:11" ht="12.75" customHeight="1">
      <c r="B382" s="11"/>
      <c r="D382" s="11"/>
      <c r="E382" s="4"/>
      <c r="F382" s="4"/>
      <c r="G382" s="4"/>
      <c r="H382" s="4"/>
      <c r="I382" s="14"/>
      <c r="K382" s="14"/>
    </row>
    <row r="383" spans="2:9" ht="12.75" customHeight="1">
      <c r="B383" s="12"/>
      <c r="D383" s="11"/>
      <c r="F383" s="4"/>
      <c r="G383" s="14"/>
      <c r="H383" s="4"/>
      <c r="I383" s="14"/>
    </row>
    <row r="384" ht="12.75" customHeight="1">
      <c r="G384" s="8"/>
    </row>
    <row r="385" ht="12.75" customHeight="1">
      <c r="G385" s="8"/>
    </row>
    <row r="386" spans="2:4" ht="12.75" customHeight="1">
      <c r="B386" s="3"/>
      <c r="C386" s="3"/>
      <c r="D386" s="2"/>
    </row>
    <row r="387" spans="1:15" ht="12.75" customHeight="1">
      <c r="A387" s="2"/>
      <c r="B387" s="3"/>
      <c r="C387" s="3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6"/>
      <c r="O387" s="16"/>
    </row>
    <row r="388" spans="1:15" ht="12.75" customHeight="1">
      <c r="A388" s="2"/>
      <c r="B388" s="3"/>
      <c r="C388" s="3"/>
      <c r="D388" s="9"/>
      <c r="E388" s="9"/>
      <c r="F388" s="9"/>
      <c r="G388" s="9"/>
      <c r="H388" s="9"/>
      <c r="I388" s="2"/>
      <c r="J388" s="2"/>
      <c r="K388" s="2"/>
      <c r="L388" s="2"/>
      <c r="M388" s="2"/>
      <c r="N388" s="3"/>
      <c r="O388" s="3"/>
    </row>
    <row r="389" spans="1:15" ht="12.75" customHeight="1">
      <c r="A389" s="11"/>
      <c r="B389" s="6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4" ht="12.75" customHeight="1">
      <c r="A391" s="11"/>
      <c r="B391" s="5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5" ht="12.75" customHeight="1">
      <c r="A392" s="15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11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1"/>
      <c r="B395" s="6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11"/>
      <c r="B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2"/>
      <c r="B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2"/>
      <c r="B399" s="6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2"/>
      <c r="B400" s="6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5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0"/>
    </row>
    <row r="403" spans="1:15" ht="12.75" customHeight="1">
      <c r="A403" s="11"/>
      <c r="B403" s="6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6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1"/>
      <c r="B405" s="11"/>
      <c r="C405" s="6"/>
      <c r="G405" s="13"/>
      <c r="H405" s="13"/>
      <c r="I405" s="13"/>
      <c r="J405" s="13"/>
      <c r="K405" s="13"/>
      <c r="L405" s="13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spans="1:15" ht="12.75" customHeight="1">
      <c r="A407" s="11"/>
      <c r="B407" s="11"/>
      <c r="C407" s="6"/>
      <c r="G407" s="18"/>
      <c r="H407" s="4"/>
      <c r="I407" s="4"/>
      <c r="J407" s="4"/>
      <c r="K407" s="4"/>
      <c r="L407" s="4"/>
      <c r="M407" s="4"/>
      <c r="N407" s="4"/>
      <c r="O407" s="10"/>
    </row>
    <row r="408" spans="1:15" ht="12.75" customHeight="1">
      <c r="A408" s="12"/>
      <c r="B408" s="11"/>
      <c r="C408" s="6"/>
      <c r="G408" s="18"/>
      <c r="H408" s="4"/>
      <c r="I408" s="4"/>
      <c r="J408" s="4"/>
      <c r="K408" s="4"/>
      <c r="L408" s="4"/>
      <c r="M408" s="4"/>
      <c r="N408" s="4"/>
      <c r="O408" s="10"/>
    </row>
    <row r="409" spans="1:15" ht="12.75" customHeight="1">
      <c r="A409" s="11"/>
      <c r="B409" s="11"/>
      <c r="C409" s="6"/>
      <c r="G409" s="18"/>
      <c r="H409" s="4"/>
      <c r="I409" s="4"/>
      <c r="J409" s="4"/>
      <c r="K409" s="4"/>
      <c r="L409" s="4"/>
      <c r="M409" s="4"/>
      <c r="N409" s="4"/>
      <c r="O409" s="10"/>
    </row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9"/>
  <sheetViews>
    <sheetView zoomScalePageLayoutView="0" workbookViewId="0" topLeftCell="A94">
      <selection activeCell="G67" sqref="G67"/>
    </sheetView>
  </sheetViews>
  <sheetFormatPr defaultColWidth="9.140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57421875" style="0" customWidth="1"/>
  </cols>
  <sheetData>
    <row r="1" ht="20.25">
      <c r="B1" s="27" t="s">
        <v>4</v>
      </c>
    </row>
    <row r="2" ht="12.75">
      <c r="E2" s="28" t="s">
        <v>5</v>
      </c>
    </row>
    <row r="3" ht="15">
      <c r="E3" s="23" t="s">
        <v>6</v>
      </c>
    </row>
    <row r="4" ht="15">
      <c r="F4" s="23" t="s">
        <v>31</v>
      </c>
    </row>
    <row r="5" spans="5:10" ht="12.75">
      <c r="E5" s="24" t="s">
        <v>56</v>
      </c>
      <c r="J5" s="9">
        <v>2</v>
      </c>
    </row>
    <row r="6" ht="12.75" customHeight="1">
      <c r="G6" s="24" t="s">
        <v>30</v>
      </c>
    </row>
    <row r="7" spans="2:10" ht="12.75" customHeight="1">
      <c r="B7" s="22" t="str">
        <f>+A18</f>
        <v>A. Gibbs</v>
      </c>
      <c r="C7" s="22"/>
      <c r="D7" s="1"/>
      <c r="F7" s="4"/>
      <c r="G7" s="14"/>
      <c r="H7" s="4"/>
      <c r="J7" s="22" t="str">
        <f>+A34</f>
        <v>Mrs.J.M. Hibbitt</v>
      </c>
    </row>
    <row r="8" spans="2:14" ht="12.75" customHeight="1">
      <c r="B8" s="22" t="str">
        <f>+A19</f>
        <v>B. Wilton</v>
      </c>
      <c r="C8" s="22"/>
      <c r="D8" s="1"/>
      <c r="E8" s="14">
        <f>+E20</f>
        <v>193</v>
      </c>
      <c r="F8" s="4"/>
      <c r="G8" s="28" t="s">
        <v>54</v>
      </c>
      <c r="H8" s="4"/>
      <c r="I8" s="14"/>
      <c r="J8" s="22" t="str">
        <f>+A35</f>
        <v>J. Herrington</v>
      </c>
      <c r="K8" s="22"/>
      <c r="N8" s="14">
        <f>+E36</f>
        <v>186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A. Godden</v>
      </c>
      <c r="C10" s="22"/>
      <c r="D10" s="1"/>
      <c r="E10" s="14"/>
      <c r="F10" s="4"/>
      <c r="G10" s="4"/>
      <c r="H10" s="4"/>
      <c r="J10" s="22" t="str">
        <f>+A30</f>
        <v>J. Cooke</v>
      </c>
      <c r="K10" s="22"/>
      <c r="L10" s="1"/>
      <c r="N10" s="4"/>
      <c r="P10" s="1"/>
      <c r="Q10" s="4"/>
    </row>
    <row r="11" spans="2:16" ht="12.75" customHeight="1">
      <c r="B11" s="22" t="str">
        <f>+A23</f>
        <v>J. Mules</v>
      </c>
      <c r="E11" s="14">
        <f>+E24</f>
        <v>188</v>
      </c>
      <c r="F11" s="4"/>
      <c r="G11" s="28" t="s">
        <v>54</v>
      </c>
      <c r="H11" s="4"/>
      <c r="I11" s="14"/>
      <c r="J11" s="22" t="str">
        <f>+A31</f>
        <v>J.B. Hall</v>
      </c>
      <c r="K11" s="22"/>
      <c r="L11" s="1"/>
      <c r="N11" s="14">
        <f>+E32</f>
        <v>187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+A26</f>
        <v>Mrs.P. Major</v>
      </c>
      <c r="F13" s="4"/>
      <c r="G13" s="4"/>
      <c r="H13" s="4"/>
      <c r="P13" s="1"/>
    </row>
    <row r="14" spans="2:16" ht="12.75" customHeight="1">
      <c r="B14" s="22" t="str">
        <f>+A27</f>
        <v>Miss.S. Alford</v>
      </c>
      <c r="E14" s="14">
        <f>+E28</f>
        <v>190</v>
      </c>
      <c r="F14" s="4"/>
      <c r="G14" s="28" t="s">
        <v>54</v>
      </c>
      <c r="H14" s="4"/>
      <c r="J14" s="22" t="str">
        <f>+A42</f>
        <v>Average</v>
      </c>
      <c r="N14" s="14">
        <f>+E42</f>
        <v>189</v>
      </c>
      <c r="P14" s="1"/>
    </row>
    <row r="15" spans="2:4" ht="12.75">
      <c r="B15" s="3" t="s">
        <v>2</v>
      </c>
      <c r="C15" s="3" t="s">
        <v>7</v>
      </c>
      <c r="D15" s="2" t="s">
        <v>3</v>
      </c>
    </row>
    <row r="16" spans="1:15" ht="12.75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.75">
      <c r="A17" s="15" t="s">
        <v>34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.75">
      <c r="A18" s="11" t="s">
        <v>32</v>
      </c>
      <c r="B18" s="10">
        <v>95.7</v>
      </c>
      <c r="C18" s="6"/>
      <c r="D18" s="4">
        <v>95</v>
      </c>
      <c r="E18" s="4">
        <v>99</v>
      </c>
      <c r="F18" s="4">
        <v>98</v>
      </c>
      <c r="G18" s="4"/>
      <c r="H18" s="4"/>
      <c r="I18" s="4"/>
      <c r="J18" s="4"/>
      <c r="K18" s="4"/>
      <c r="L18" s="4"/>
      <c r="M18" s="4"/>
      <c r="N18" s="4">
        <f>SUM(D18+E18+F18+G18+H18+I18+J18+K18+L18+M18)</f>
        <v>292</v>
      </c>
      <c r="O18" s="10">
        <f>IF(COUNT(D18:M18),AVERAGE(D18:M18)," ")</f>
        <v>97.33333333333333</v>
      </c>
    </row>
    <row r="19" spans="1:15" ht="12.75">
      <c r="A19" s="11" t="s">
        <v>33</v>
      </c>
      <c r="B19" s="10">
        <v>95.6</v>
      </c>
      <c r="D19" s="4">
        <v>96</v>
      </c>
      <c r="E19" s="4">
        <v>94</v>
      </c>
      <c r="F19" s="4">
        <v>97</v>
      </c>
      <c r="G19" s="4"/>
      <c r="H19" s="4"/>
      <c r="I19" s="4"/>
      <c r="J19" s="4"/>
      <c r="K19" s="4"/>
      <c r="L19" s="4"/>
      <c r="M19" s="4"/>
      <c r="N19" s="4">
        <f>SUM(D19+E19+F19+G19+H19+I19+J19+K19+L19+M19)</f>
        <v>287</v>
      </c>
      <c r="O19" s="10">
        <f>IF(COUNT(D19:M19),AVERAGE(D19:M19)," ")</f>
        <v>95.66666666666667</v>
      </c>
    </row>
    <row r="20" spans="1:14" ht="12.75">
      <c r="A20" s="11"/>
      <c r="B20" s="6"/>
      <c r="C20" s="6">
        <f>+B18+B19</f>
        <v>191.3</v>
      </c>
      <c r="D20" s="4">
        <f aca="true" t="shared" si="0" ref="D20:M20">SUM(D18:D19)</f>
        <v>191</v>
      </c>
      <c r="E20" s="4">
        <f t="shared" si="0"/>
        <v>193</v>
      </c>
      <c r="F20" s="4">
        <f t="shared" si="0"/>
        <v>195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579</v>
      </c>
    </row>
    <row r="21" spans="1:15" ht="12.75">
      <c r="A21" s="22" t="s">
        <v>34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t="s">
        <v>35</v>
      </c>
      <c r="B22" s="10">
        <v>97.5</v>
      </c>
      <c r="C22" s="5"/>
      <c r="D22" s="4">
        <v>98</v>
      </c>
      <c r="E22" s="4">
        <v>96</v>
      </c>
      <c r="F22" s="4">
        <v>96</v>
      </c>
      <c r="G22" s="4"/>
      <c r="H22" s="4"/>
      <c r="I22" s="4"/>
      <c r="J22" s="4"/>
      <c r="K22" s="4"/>
      <c r="L22" s="4"/>
      <c r="M22" s="4"/>
      <c r="N22" s="4">
        <f>SUM(D22+E22+F22+G22+H22+I22+J22+K22+L22+M22)</f>
        <v>290</v>
      </c>
      <c r="O22" s="10">
        <f>IF(COUNT(D22:M22),AVERAGE(D22:M22)," ")</f>
        <v>96.66666666666667</v>
      </c>
    </row>
    <row r="23" spans="1:15" ht="12.75">
      <c r="A23" t="s">
        <v>36</v>
      </c>
      <c r="B23" s="10">
        <v>92.9</v>
      </c>
      <c r="D23" s="4">
        <v>89</v>
      </c>
      <c r="E23" s="4">
        <v>92</v>
      </c>
      <c r="F23" s="4">
        <v>93</v>
      </c>
      <c r="G23" s="4"/>
      <c r="H23" s="4"/>
      <c r="I23" s="4"/>
      <c r="J23" s="4"/>
      <c r="K23" s="4"/>
      <c r="L23" s="4"/>
      <c r="M23" s="4"/>
      <c r="N23" s="4">
        <f>SUM(D23+E23+F23+G23+H23+I23+J23+K23+L23+M23)</f>
        <v>274</v>
      </c>
      <c r="O23" s="10">
        <f>IF(COUNT(D23:M23),AVERAGE(D23:M23)," ")</f>
        <v>91.33333333333333</v>
      </c>
    </row>
    <row r="24" spans="1:15" ht="12.75">
      <c r="A24" s="11"/>
      <c r="B24" s="6"/>
      <c r="C24" s="6">
        <f>+B22+B23</f>
        <v>190.4</v>
      </c>
      <c r="D24" s="4">
        <f aca="true" t="shared" si="1" ref="D24:M24">SUM(D22:D23)</f>
        <v>187</v>
      </c>
      <c r="E24" s="4">
        <f t="shared" si="1"/>
        <v>188</v>
      </c>
      <c r="F24" s="4">
        <f t="shared" si="1"/>
        <v>189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564</v>
      </c>
      <c r="O24" s="10"/>
    </row>
    <row r="25" spans="1:15" ht="12.75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11" t="s">
        <v>19</v>
      </c>
      <c r="B26" s="10">
        <v>95.5</v>
      </c>
      <c r="C26" s="5"/>
      <c r="D26" s="4">
        <v>94</v>
      </c>
      <c r="E26" s="4">
        <v>95</v>
      </c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189</v>
      </c>
      <c r="O26" s="10">
        <f>IF(COUNT(D26:M26),AVERAGE(D26:M26)," ")</f>
        <v>94.5</v>
      </c>
    </row>
    <row r="27" spans="1:15" ht="12.75">
      <c r="A27" s="11" t="s">
        <v>18</v>
      </c>
      <c r="B27" s="4">
        <v>93.5</v>
      </c>
      <c r="D27" s="4">
        <v>97</v>
      </c>
      <c r="E27" s="4">
        <v>95</v>
      </c>
      <c r="F27" s="4"/>
      <c r="G27" s="4"/>
      <c r="H27" s="4"/>
      <c r="I27" s="4"/>
      <c r="J27" s="4"/>
      <c r="K27" s="4"/>
      <c r="L27" s="4"/>
      <c r="M27" s="4"/>
      <c r="N27" s="4">
        <f>SUM(D27+E27+F27+G27+H27+I27+J27+K27+L27+M27)</f>
        <v>192</v>
      </c>
      <c r="O27" s="10">
        <f>IF(COUNT(D27:M27),AVERAGE(D27:M27)," ")</f>
        <v>96</v>
      </c>
    </row>
    <row r="28" spans="1:15" ht="12.75">
      <c r="A28" s="11"/>
      <c r="B28" s="6"/>
      <c r="C28" s="6">
        <f>+B26+B27</f>
        <v>189</v>
      </c>
      <c r="D28" s="4">
        <f aca="true" t="shared" si="2" ref="D28:M28">SUM(D26:D27)</f>
        <v>191</v>
      </c>
      <c r="E28" s="4">
        <f t="shared" si="2"/>
        <v>190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381</v>
      </c>
      <c r="O28" s="10"/>
    </row>
    <row r="29" spans="1:14" ht="12.75">
      <c r="A29" s="22" t="s">
        <v>17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.75">
      <c r="A30" s="11" t="s">
        <v>20</v>
      </c>
      <c r="B30" s="10">
        <v>91.1</v>
      </c>
      <c r="C30" s="5"/>
      <c r="D30" s="4">
        <v>85</v>
      </c>
      <c r="E30" s="4">
        <v>89</v>
      </c>
      <c r="F30" s="4"/>
      <c r="G30" s="4"/>
      <c r="H30" s="4"/>
      <c r="I30" s="4"/>
      <c r="J30" s="4"/>
      <c r="K30" s="4"/>
      <c r="L30" s="4"/>
      <c r="M30" s="4"/>
      <c r="N30" s="4">
        <f>SUM(D30+E30+F30+G30+H30+I30+J30+K30+L30+M30)</f>
        <v>174</v>
      </c>
      <c r="O30" s="10">
        <f>IF(COUNT(D30:M30),AVERAGE(D30:M30)," ")</f>
        <v>87</v>
      </c>
    </row>
    <row r="31" spans="1:15" ht="12.75">
      <c r="A31" s="11" t="s">
        <v>28</v>
      </c>
      <c r="B31" s="4">
        <v>96.1</v>
      </c>
      <c r="D31" s="4">
        <v>97</v>
      </c>
      <c r="E31" s="4">
        <v>98</v>
      </c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195</v>
      </c>
      <c r="O31" s="10">
        <f>IF(COUNT(D31:M31),AVERAGE(D31:M31)," ")</f>
        <v>97.5</v>
      </c>
    </row>
    <row r="32" spans="1:14" ht="12.75">
      <c r="A32" s="11"/>
      <c r="B32" s="6"/>
      <c r="C32" s="6">
        <f>+B30+B31</f>
        <v>187.2</v>
      </c>
      <c r="D32" s="4">
        <f aca="true" t="shared" si="3" ref="D32:M32">SUM(D30:D31)</f>
        <v>182</v>
      </c>
      <c r="E32" s="4">
        <f t="shared" si="3"/>
        <v>187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369</v>
      </c>
    </row>
    <row r="33" spans="1:14" ht="12.75">
      <c r="A33" s="22" t="s">
        <v>17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11" t="s">
        <v>40</v>
      </c>
      <c r="B34" s="10">
        <v>97.7</v>
      </c>
      <c r="C34" s="5"/>
      <c r="D34" s="4">
        <v>96</v>
      </c>
      <c r="E34" s="4">
        <v>97</v>
      </c>
      <c r="F34" s="4"/>
      <c r="G34" s="4"/>
      <c r="H34" s="4"/>
      <c r="I34" s="4"/>
      <c r="J34" s="4"/>
      <c r="K34" s="4"/>
      <c r="L34" s="4"/>
      <c r="M34" s="4"/>
      <c r="N34" s="4">
        <f>SUM(D34+E34+F34+G34+H34+I34+J34+K34+L34+M34)</f>
        <v>193</v>
      </c>
      <c r="O34" s="10">
        <f>IF(COUNT(D34:M34),AVERAGE(D34:M34)," ")</f>
        <v>96.5</v>
      </c>
    </row>
    <row r="35" spans="1:15" ht="12.75">
      <c r="A35" s="11" t="s">
        <v>21</v>
      </c>
      <c r="B35" s="4">
        <v>89.2</v>
      </c>
      <c r="D35" s="4">
        <v>91</v>
      </c>
      <c r="E35" s="4">
        <v>89</v>
      </c>
      <c r="F35" s="4"/>
      <c r="G35" s="4"/>
      <c r="H35" s="4"/>
      <c r="I35" s="4"/>
      <c r="J35" s="4"/>
      <c r="K35" s="4"/>
      <c r="L35" s="4"/>
      <c r="M35" s="4"/>
      <c r="N35" s="4">
        <f>SUM(D35+E35+F35+G35+H35+I35+J35+K35+L35+M35)</f>
        <v>180</v>
      </c>
      <c r="O35" s="10">
        <f>IF(COUNT(D35:M35),AVERAGE(D35:M35)," ")</f>
        <v>90</v>
      </c>
    </row>
    <row r="36" spans="1:14" ht="12.75">
      <c r="A36" s="11"/>
      <c r="B36" s="6"/>
      <c r="C36" s="6">
        <f>+B34+B35</f>
        <v>186.9</v>
      </c>
      <c r="D36" s="4">
        <f aca="true" t="shared" si="4" ref="D36:M36">SUM(D34:D35)</f>
        <v>187</v>
      </c>
      <c r="E36" s="4">
        <f t="shared" si="4"/>
        <v>186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373</v>
      </c>
    </row>
    <row r="37" spans="1:14" ht="12.75">
      <c r="A37" s="22" t="s">
        <v>43</v>
      </c>
      <c r="D37" s="4">
        <v>191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22" t="s">
        <v>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22" t="s">
        <v>24</v>
      </c>
      <c r="D39" s="4"/>
      <c r="E39" s="4">
        <v>189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22" t="s">
        <v>45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22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22" t="s">
        <v>1</v>
      </c>
      <c r="D42" s="4">
        <f aca="true" t="shared" si="5" ref="D42:M42">SUM(D37:D41)</f>
        <v>191</v>
      </c>
      <c r="E42" s="4">
        <f t="shared" si="5"/>
        <v>189</v>
      </c>
      <c r="F42" s="4">
        <f t="shared" si="5"/>
        <v>0</v>
      </c>
      <c r="G42" s="4">
        <f t="shared" si="5"/>
        <v>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>SUM(D42:M42)</f>
        <v>380</v>
      </c>
    </row>
    <row r="44" spans="1:15" ht="15">
      <c r="A44" s="11"/>
      <c r="B44" s="11"/>
      <c r="C44" s="6"/>
      <c r="G44" s="13" t="s">
        <v>9</v>
      </c>
      <c r="H44" s="13" t="s">
        <v>8</v>
      </c>
      <c r="I44" s="13" t="s">
        <v>10</v>
      </c>
      <c r="J44" s="13" t="s">
        <v>11</v>
      </c>
      <c r="K44" s="13" t="s">
        <v>12</v>
      </c>
      <c r="L44" s="13" t="s">
        <v>13</v>
      </c>
      <c r="M44" s="4"/>
      <c r="N44" s="4"/>
      <c r="O44" s="10"/>
    </row>
    <row r="45" spans="1:15" ht="12.75">
      <c r="A45" s="22" t="s">
        <v>24</v>
      </c>
      <c r="B45" s="11"/>
      <c r="C45" s="6"/>
      <c r="G45" s="18">
        <f>+J5</f>
        <v>2</v>
      </c>
      <c r="H45" s="4">
        <v>2</v>
      </c>
      <c r="I45" s="4">
        <v>0</v>
      </c>
      <c r="J45" s="4">
        <v>0</v>
      </c>
      <c r="K45" s="4">
        <f aca="true" t="shared" si="6" ref="K45:K50">+H45*2+I45</f>
        <v>4</v>
      </c>
      <c r="L45" s="4">
        <f>+N28</f>
        <v>381</v>
      </c>
      <c r="M45" s="4"/>
      <c r="N45" s="4"/>
      <c r="O45" s="10"/>
    </row>
    <row r="46" spans="1:15" ht="12.75">
      <c r="A46" s="22" t="s">
        <v>43</v>
      </c>
      <c r="B46" s="11"/>
      <c r="C46" s="22"/>
      <c r="G46" s="18">
        <f>+J5</f>
        <v>2</v>
      </c>
      <c r="H46" s="4">
        <v>1</v>
      </c>
      <c r="I46" s="4">
        <v>1</v>
      </c>
      <c r="J46" s="4">
        <v>0</v>
      </c>
      <c r="K46" s="4">
        <f t="shared" si="6"/>
        <v>3</v>
      </c>
      <c r="L46" s="4">
        <f>+N20</f>
        <v>579</v>
      </c>
      <c r="M46" s="4"/>
      <c r="N46" s="4"/>
      <c r="O46" s="10"/>
    </row>
    <row r="47" spans="1:15" ht="12.75">
      <c r="A47" s="22" t="s">
        <v>44</v>
      </c>
      <c r="B47" s="11"/>
      <c r="G47" s="18">
        <f>+J5</f>
        <v>2</v>
      </c>
      <c r="H47" s="4">
        <v>1</v>
      </c>
      <c r="I47" s="4">
        <v>1</v>
      </c>
      <c r="J47" s="4">
        <v>0</v>
      </c>
      <c r="K47" s="4">
        <f>+H47*2+I47</f>
        <v>3</v>
      </c>
      <c r="L47" s="4">
        <f>+N24</f>
        <v>564</v>
      </c>
      <c r="M47" s="4"/>
      <c r="N47" s="4"/>
      <c r="O47" s="10"/>
    </row>
    <row r="48" spans="1:15" ht="12.75" customHeight="1">
      <c r="A48" s="22" t="s">
        <v>1</v>
      </c>
      <c r="C48" s="6"/>
      <c r="G48" s="18">
        <f>+J5</f>
        <v>2</v>
      </c>
      <c r="H48" s="4">
        <v>0</v>
      </c>
      <c r="I48" s="4">
        <v>1</v>
      </c>
      <c r="J48" s="4">
        <v>1</v>
      </c>
      <c r="K48" s="4">
        <f>+H48*2+I48</f>
        <v>1</v>
      </c>
      <c r="L48" s="4">
        <f>+N42</f>
        <v>380</v>
      </c>
      <c r="M48" s="4"/>
      <c r="N48" s="4"/>
      <c r="O48" s="10"/>
    </row>
    <row r="49" spans="1:15" ht="12.75" customHeight="1">
      <c r="A49" s="22" t="s">
        <v>46</v>
      </c>
      <c r="B49" s="11"/>
      <c r="C49" s="6"/>
      <c r="G49" s="18">
        <f>+J5</f>
        <v>2</v>
      </c>
      <c r="H49" s="4">
        <v>0</v>
      </c>
      <c r="I49" s="4">
        <v>1</v>
      </c>
      <c r="J49" s="4">
        <v>1</v>
      </c>
      <c r="K49" s="4">
        <f t="shared" si="6"/>
        <v>1</v>
      </c>
      <c r="L49" s="4">
        <f>+N36</f>
        <v>373</v>
      </c>
      <c r="M49" s="4"/>
      <c r="N49" s="4"/>
      <c r="O49" s="10"/>
    </row>
    <row r="50" spans="1:15" ht="12.75" customHeight="1">
      <c r="A50" s="22" t="s">
        <v>45</v>
      </c>
      <c r="B50" s="11"/>
      <c r="C50" s="6"/>
      <c r="G50" s="18">
        <f>+J5</f>
        <v>2</v>
      </c>
      <c r="H50" s="4">
        <v>0</v>
      </c>
      <c r="I50" s="4">
        <v>0</v>
      </c>
      <c r="J50" s="4">
        <v>2</v>
      </c>
      <c r="K50" s="4">
        <f t="shared" si="6"/>
        <v>0</v>
      </c>
      <c r="L50" s="4">
        <f>+N32</f>
        <v>369</v>
      </c>
      <c r="M50" s="4"/>
      <c r="N50" s="4"/>
      <c r="O50" s="10"/>
    </row>
    <row r="51" spans="13:15" ht="12.75" customHeight="1">
      <c r="M51" s="4"/>
      <c r="N51" s="4"/>
      <c r="O51" s="10"/>
    </row>
    <row r="52" spans="13:15" ht="12.75" customHeight="1">
      <c r="M52" s="4"/>
      <c r="N52" s="4"/>
      <c r="O52" s="10"/>
    </row>
    <row r="53" spans="13:15" ht="12.75" customHeight="1">
      <c r="M53" s="4"/>
      <c r="N53" s="4"/>
      <c r="O53" s="10"/>
    </row>
    <row r="54" ht="20.25" customHeight="1">
      <c r="B54" s="27" t="s">
        <v>4</v>
      </c>
    </row>
    <row r="55" ht="12.75" customHeight="1">
      <c r="E55" s="28" t="s">
        <v>5</v>
      </c>
    </row>
    <row r="56" ht="12.75" customHeight="1">
      <c r="E56" s="23" t="s">
        <v>6</v>
      </c>
    </row>
    <row r="57" spans="6:14" ht="12.75" customHeight="1">
      <c r="F57" s="23" t="s">
        <v>31</v>
      </c>
      <c r="K57" s="4"/>
      <c r="L57" s="14"/>
      <c r="N57" s="22"/>
    </row>
    <row r="58" spans="5:10" ht="12.75" customHeight="1">
      <c r="E58" s="24" t="s">
        <v>55</v>
      </c>
      <c r="J58" s="9">
        <v>2</v>
      </c>
    </row>
    <row r="59" ht="12.75" customHeight="1">
      <c r="G59" s="24" t="s">
        <v>30</v>
      </c>
    </row>
    <row r="60" spans="2:10" ht="12.75" customHeight="1">
      <c r="B60" s="22" t="str">
        <f>+A71</f>
        <v>D. Hooper</v>
      </c>
      <c r="C60" s="22"/>
      <c r="D60" s="1"/>
      <c r="F60" s="4"/>
      <c r="G60" s="14"/>
      <c r="H60" s="4"/>
      <c r="J60" s="22" t="str">
        <f>+A88</f>
        <v>Mrs.D. Renton</v>
      </c>
    </row>
    <row r="61" spans="2:14" ht="12.75" customHeight="1">
      <c r="B61" s="22" t="str">
        <f>+A72</f>
        <v>R. Kent</v>
      </c>
      <c r="C61" s="22"/>
      <c r="D61" s="1"/>
      <c r="E61" s="14">
        <f>+E73</f>
        <v>186</v>
      </c>
      <c r="F61" s="4"/>
      <c r="G61" s="28" t="s">
        <v>54</v>
      </c>
      <c r="H61" s="4"/>
      <c r="I61" s="14"/>
      <c r="J61" s="22" t="str">
        <f>+A89</f>
        <v>Miss.S. Miles</v>
      </c>
      <c r="K61" s="22"/>
      <c r="N61" s="14">
        <f>+E90</f>
        <v>175</v>
      </c>
    </row>
    <row r="62" spans="2:9" ht="12.75" customHeight="1">
      <c r="B62" s="22"/>
      <c r="C62" s="22"/>
      <c r="D62" s="1"/>
      <c r="E62" s="14"/>
      <c r="F62" s="4"/>
      <c r="G62" s="14"/>
      <c r="H62" s="4"/>
      <c r="I62" s="14"/>
    </row>
    <row r="63" spans="2:14" ht="12.75" customHeight="1">
      <c r="B63" s="22" t="str">
        <f>+A75</f>
        <v>J. Harvey</v>
      </c>
      <c r="C63" s="22"/>
      <c r="D63" s="1"/>
      <c r="E63" s="14"/>
      <c r="F63" s="4"/>
      <c r="G63" s="4"/>
      <c r="H63" s="4"/>
      <c r="J63" s="22" t="str">
        <f>+A84</f>
        <v>G. Simmons</v>
      </c>
      <c r="K63" s="22"/>
      <c r="L63" s="1"/>
      <c r="N63" s="4"/>
    </row>
    <row r="64" spans="2:14" ht="12.75" customHeight="1">
      <c r="B64" s="22" t="str">
        <f>+A76</f>
        <v>J. Arundel</v>
      </c>
      <c r="E64" s="14">
        <f>+E77</f>
        <v>191</v>
      </c>
      <c r="F64" s="4"/>
      <c r="G64" s="28" t="s">
        <v>54</v>
      </c>
      <c r="H64" s="4"/>
      <c r="I64" s="14"/>
      <c r="J64" s="22" t="str">
        <f>+A85</f>
        <v>J.C. Simmons</v>
      </c>
      <c r="K64" s="22"/>
      <c r="L64" s="1"/>
      <c r="N64" s="14">
        <f>+E86</f>
        <v>183</v>
      </c>
    </row>
    <row r="65" spans="6:8" ht="12.75" customHeight="1">
      <c r="F65" s="4"/>
      <c r="G65" s="4"/>
      <c r="H65" s="4"/>
    </row>
    <row r="66" spans="2:8" ht="12.75" customHeight="1">
      <c r="B66" s="22" t="str">
        <f>+A81</f>
        <v>P. Leahy</v>
      </c>
      <c r="F66" s="4"/>
      <c r="G66" s="4"/>
      <c r="H66" s="4"/>
    </row>
    <row r="67" spans="2:14" ht="12.75" customHeight="1">
      <c r="B67" s="22" t="str">
        <f>+A80</f>
        <v>A. Savory</v>
      </c>
      <c r="E67" s="14">
        <f>+E82</f>
        <v>187</v>
      </c>
      <c r="F67" s="4"/>
      <c r="G67" s="28" t="s">
        <v>54</v>
      </c>
      <c r="H67" s="4"/>
      <c r="J67" s="22" t="str">
        <f>+A96</f>
        <v>Average</v>
      </c>
      <c r="N67" s="14">
        <f>+E96</f>
        <v>181</v>
      </c>
    </row>
    <row r="68" spans="2:4" ht="12.75" customHeight="1">
      <c r="B68" s="3" t="s">
        <v>2</v>
      </c>
      <c r="C68" s="3" t="s">
        <v>7</v>
      </c>
      <c r="D68" s="2" t="s">
        <v>3</v>
      </c>
    </row>
    <row r="69" spans="1:15" ht="12.75" customHeight="1">
      <c r="A69" s="2" t="s">
        <v>0</v>
      </c>
      <c r="B69" s="3" t="s">
        <v>1</v>
      </c>
      <c r="C69" s="3" t="s">
        <v>1</v>
      </c>
      <c r="D69" s="9">
        <v>1</v>
      </c>
      <c r="E69" s="9">
        <v>2</v>
      </c>
      <c r="F69" s="9">
        <v>3</v>
      </c>
      <c r="G69" s="9">
        <v>4</v>
      </c>
      <c r="H69" s="9">
        <v>5</v>
      </c>
      <c r="I69" s="9">
        <v>6</v>
      </c>
      <c r="J69" s="9">
        <v>7</v>
      </c>
      <c r="K69" s="9">
        <v>8</v>
      </c>
      <c r="L69" s="9">
        <v>9</v>
      </c>
      <c r="M69" s="9">
        <v>10</v>
      </c>
      <c r="N69" s="16" t="s">
        <v>13</v>
      </c>
      <c r="O69" s="16" t="s">
        <v>14</v>
      </c>
    </row>
    <row r="70" spans="1:15" ht="12.75" customHeight="1">
      <c r="A70" s="15" t="s">
        <v>34</v>
      </c>
      <c r="B70" s="5"/>
      <c r="C70" s="5"/>
      <c r="D70" s="9"/>
      <c r="E70" s="9"/>
      <c r="F70" s="9"/>
      <c r="G70" s="9"/>
      <c r="H70" s="9"/>
      <c r="I70" s="2"/>
      <c r="J70" s="2"/>
      <c r="K70" s="2"/>
      <c r="L70" s="2"/>
      <c r="M70" s="2"/>
      <c r="N70" s="3"/>
      <c r="O70" s="3"/>
    </row>
    <row r="71" spans="1:15" ht="12.75" customHeight="1">
      <c r="A71" s="11" t="s">
        <v>47</v>
      </c>
      <c r="B71" s="10">
        <v>94.8</v>
      </c>
      <c r="C71" s="6"/>
      <c r="D71" s="4">
        <v>93</v>
      </c>
      <c r="E71" s="4">
        <v>95</v>
      </c>
      <c r="F71" s="4"/>
      <c r="G71" s="4"/>
      <c r="H71" s="4"/>
      <c r="I71" s="4"/>
      <c r="J71" s="4"/>
      <c r="K71" s="4"/>
      <c r="L71" s="4"/>
      <c r="M71" s="4"/>
      <c r="N71" s="4">
        <f>SUM(D71+E71+F71+G71+H71+I71+J71+K71+L71+M71)</f>
        <v>188</v>
      </c>
      <c r="O71" s="10">
        <f>IF(COUNT(D71:M71),AVERAGE(D71:M71)," ")</f>
        <v>94</v>
      </c>
    </row>
    <row r="72" spans="1:15" ht="12.75" customHeight="1">
      <c r="A72" s="11" t="s">
        <v>39</v>
      </c>
      <c r="B72" s="10">
        <v>92</v>
      </c>
      <c r="D72" s="4">
        <v>92</v>
      </c>
      <c r="E72" s="4">
        <v>91</v>
      </c>
      <c r="F72" s="4"/>
      <c r="G72" s="4"/>
      <c r="H72" s="4"/>
      <c r="I72" s="4"/>
      <c r="J72" s="4"/>
      <c r="K72" s="4"/>
      <c r="L72" s="4"/>
      <c r="M72" s="4"/>
      <c r="N72" s="4">
        <f>SUM(D72+E72+F72+G72+H72+I72+J72+K72+L72+M72)</f>
        <v>183</v>
      </c>
      <c r="O72" s="10">
        <f>IF(COUNT(D72:M72),AVERAGE(D72:M72)," ")</f>
        <v>91.5</v>
      </c>
    </row>
    <row r="73" spans="1:14" ht="12.75" customHeight="1">
      <c r="A73" s="11"/>
      <c r="B73" s="6"/>
      <c r="C73" s="6">
        <f>+B71+B72</f>
        <v>186.8</v>
      </c>
      <c r="D73" s="4">
        <f aca="true" t="shared" si="7" ref="D73:M73">SUM(D71:D72)</f>
        <v>185</v>
      </c>
      <c r="E73" s="4">
        <f t="shared" si="7"/>
        <v>186</v>
      </c>
      <c r="F73" s="4">
        <f t="shared" si="7"/>
        <v>0</v>
      </c>
      <c r="G73" s="4">
        <f t="shared" si="7"/>
        <v>0</v>
      </c>
      <c r="H73" s="4">
        <f t="shared" si="7"/>
        <v>0</v>
      </c>
      <c r="I73" s="4">
        <f t="shared" si="7"/>
        <v>0</v>
      </c>
      <c r="J73" s="4">
        <f t="shared" si="7"/>
        <v>0</v>
      </c>
      <c r="K73" s="4">
        <f t="shared" si="7"/>
        <v>0</v>
      </c>
      <c r="L73" s="4">
        <f t="shared" si="7"/>
        <v>0</v>
      </c>
      <c r="M73" s="4">
        <f t="shared" si="7"/>
        <v>0</v>
      </c>
      <c r="N73" s="4">
        <f>SUM(D73:M73)</f>
        <v>371</v>
      </c>
    </row>
    <row r="74" spans="1:15" ht="12.75" customHeight="1">
      <c r="A74" s="22" t="s">
        <v>34</v>
      </c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0"/>
    </row>
    <row r="75" spans="1:15" ht="12.75" customHeight="1">
      <c r="A75" t="s">
        <v>37</v>
      </c>
      <c r="B75" s="10">
        <v>95.6</v>
      </c>
      <c r="C75" s="5"/>
      <c r="D75" s="4">
        <v>92</v>
      </c>
      <c r="E75" s="4">
        <v>94</v>
      </c>
      <c r="F75" s="4"/>
      <c r="G75" s="4"/>
      <c r="H75" s="4"/>
      <c r="I75" s="4"/>
      <c r="J75" s="4"/>
      <c r="K75" s="4"/>
      <c r="L75" s="4"/>
      <c r="M75" s="4"/>
      <c r="N75" s="4">
        <f>SUM(D75+E75+F75+G75+H75+I75+J75+K75+L75+M75)</f>
        <v>186</v>
      </c>
      <c r="O75" s="10">
        <f>IF(COUNT(D75:M75),AVERAGE(D75:M75)," ")</f>
        <v>93</v>
      </c>
    </row>
    <row r="76" spans="1:15" ht="12.75" customHeight="1">
      <c r="A76" t="s">
        <v>38</v>
      </c>
      <c r="B76" s="10">
        <v>88.6</v>
      </c>
      <c r="D76" s="4">
        <v>89</v>
      </c>
      <c r="E76" s="4">
        <v>97</v>
      </c>
      <c r="F76" s="4"/>
      <c r="G76" s="4"/>
      <c r="H76" s="4"/>
      <c r="I76" s="4"/>
      <c r="J76" s="4"/>
      <c r="K76" s="4"/>
      <c r="L76" s="4"/>
      <c r="M76" s="4"/>
      <c r="N76" s="4">
        <f>SUM(D76+E76+F76+G76+H76+I76+J76+K76+L76+M76)</f>
        <v>186</v>
      </c>
      <c r="O76" s="10">
        <f>IF(COUNT(D76:M76),AVERAGE(D76:M76)," ")</f>
        <v>93</v>
      </c>
    </row>
    <row r="77" spans="1:15" ht="12.75" customHeight="1">
      <c r="A77" s="11"/>
      <c r="B77" s="6"/>
      <c r="C77" s="6">
        <f>+B75+B76</f>
        <v>184.2</v>
      </c>
      <c r="D77" s="4">
        <f aca="true" t="shared" si="8" ref="D77:M77">SUM(D75:D76)</f>
        <v>181</v>
      </c>
      <c r="E77" s="4">
        <f t="shared" si="8"/>
        <v>191</v>
      </c>
      <c r="F77" s="4">
        <f t="shared" si="8"/>
        <v>0</v>
      </c>
      <c r="G77" s="4">
        <f t="shared" si="8"/>
        <v>0</v>
      </c>
      <c r="H77" s="4">
        <f t="shared" si="8"/>
        <v>0</v>
      </c>
      <c r="I77" s="4">
        <f t="shared" si="8"/>
        <v>0</v>
      </c>
      <c r="J77" s="4">
        <f t="shared" si="8"/>
        <v>0</v>
      </c>
      <c r="K77" s="4">
        <f t="shared" si="8"/>
        <v>0</v>
      </c>
      <c r="L77" s="4">
        <f t="shared" si="8"/>
        <v>0</v>
      </c>
      <c r="M77" s="4">
        <f t="shared" si="8"/>
        <v>0</v>
      </c>
      <c r="N77" s="4">
        <f>SUM(D77:M77)</f>
        <v>372</v>
      </c>
      <c r="O77" s="10"/>
    </row>
    <row r="78" spans="1:15" ht="12.75" customHeight="1">
      <c r="A78" s="22" t="s">
        <v>16</v>
      </c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0"/>
    </row>
    <row r="79" spans="1:15" ht="12.75" customHeight="1">
      <c r="A79" s="11" t="s">
        <v>23</v>
      </c>
      <c r="B79" s="10">
        <v>90.3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SUM(D79+E79+F79+G79+H79+I79+J79+K79+L79+M79)</f>
        <v>0</v>
      </c>
      <c r="O79" s="10" t="str">
        <f>IF(COUNT(D79:M79),AVERAGE(D79:M79)," ")</f>
        <v> </v>
      </c>
    </row>
    <row r="80" spans="1:15" ht="12.75" customHeight="1">
      <c r="A80" s="11" t="s">
        <v>22</v>
      </c>
      <c r="B80" s="4">
        <v>91.3</v>
      </c>
      <c r="D80" s="4">
        <v>89</v>
      </c>
      <c r="E80" s="4">
        <v>96</v>
      </c>
      <c r="F80" s="4"/>
      <c r="G80" s="4"/>
      <c r="H80" s="4"/>
      <c r="I80" s="4"/>
      <c r="J80" s="4"/>
      <c r="K80" s="4"/>
      <c r="L80" s="4"/>
      <c r="M80" s="4"/>
      <c r="N80" s="4">
        <f>SUM(D80+E80+F80+G80+H80+I80+J80+K80+L80+M80)</f>
        <v>185</v>
      </c>
      <c r="O80" s="10">
        <f>IF(COUNT(D80:M80),AVERAGE(D80:M80)," ")</f>
        <v>92.5</v>
      </c>
    </row>
    <row r="81" spans="1:15" ht="12.75" customHeight="1">
      <c r="A81" s="11" t="s">
        <v>57</v>
      </c>
      <c r="B81" s="4">
        <v>88.2</v>
      </c>
      <c r="D81" s="4">
        <v>91</v>
      </c>
      <c r="E81" s="4">
        <v>91</v>
      </c>
      <c r="F81" s="4"/>
      <c r="G81" s="4"/>
      <c r="H81" s="4"/>
      <c r="I81" s="4"/>
      <c r="J81" s="4"/>
      <c r="K81" s="4"/>
      <c r="L81" s="4"/>
      <c r="M81" s="4"/>
      <c r="N81" s="4">
        <f>SUM(D81+E81+F81+G81+H81+I81+J81+K81+L81+M81)</f>
        <v>182</v>
      </c>
      <c r="O81" s="10">
        <f>IF(COUNT(D81:M81),AVERAGE(D81:M81)," ")</f>
        <v>91</v>
      </c>
    </row>
    <row r="82" spans="1:15" ht="12.75" customHeight="1">
      <c r="A82" s="11"/>
      <c r="B82" s="6"/>
      <c r="C82" s="6">
        <f>+B79+B80</f>
        <v>181.6</v>
      </c>
      <c r="D82" s="4">
        <f>SUM(D79:D81)</f>
        <v>180</v>
      </c>
      <c r="E82" s="4">
        <f aca="true" t="shared" si="9" ref="E82:M82">SUM(E79:E81)</f>
        <v>187</v>
      </c>
      <c r="F82" s="4">
        <f t="shared" si="9"/>
        <v>0</v>
      </c>
      <c r="G82" s="4">
        <f t="shared" si="9"/>
        <v>0</v>
      </c>
      <c r="H82" s="4">
        <f t="shared" si="9"/>
        <v>0</v>
      </c>
      <c r="I82" s="4">
        <f t="shared" si="9"/>
        <v>0</v>
      </c>
      <c r="J82" s="4">
        <f t="shared" si="9"/>
        <v>0</v>
      </c>
      <c r="K82" s="4">
        <f t="shared" si="9"/>
        <v>0</v>
      </c>
      <c r="L82" s="4">
        <f t="shared" si="9"/>
        <v>0</v>
      </c>
      <c r="M82" s="4">
        <f t="shared" si="9"/>
        <v>0</v>
      </c>
      <c r="N82" s="4">
        <f>SUM(D82:M82)</f>
        <v>367</v>
      </c>
      <c r="O82" s="10"/>
    </row>
    <row r="83" spans="1:14" ht="12.75" customHeight="1">
      <c r="A83" s="22" t="s">
        <v>25</v>
      </c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ht="12.75" customHeight="1">
      <c r="A84" s="11" t="s">
        <v>26</v>
      </c>
      <c r="B84" s="10">
        <v>89</v>
      </c>
      <c r="C84" s="5"/>
      <c r="D84" s="4">
        <v>96</v>
      </c>
      <c r="E84" s="4">
        <v>95</v>
      </c>
      <c r="F84" s="4"/>
      <c r="G84" s="4"/>
      <c r="H84" s="4"/>
      <c r="I84" s="4"/>
      <c r="J84" s="4"/>
      <c r="K84" s="4"/>
      <c r="L84" s="4"/>
      <c r="M84" s="4"/>
      <c r="N84" s="4">
        <f>SUM(D84+E84+F84+G84+H84+I84+J84+K84+L84+M84)</f>
        <v>191</v>
      </c>
      <c r="O84" s="10">
        <f>IF(COUNT(D84:M84),AVERAGE(D84:M84)," ")</f>
        <v>95.5</v>
      </c>
    </row>
    <row r="85" spans="1:15" ht="12.75" customHeight="1">
      <c r="A85" s="11" t="s">
        <v>27</v>
      </c>
      <c r="B85" s="4">
        <v>91.4</v>
      </c>
      <c r="D85" s="4">
        <v>88</v>
      </c>
      <c r="E85" s="4">
        <v>88</v>
      </c>
      <c r="F85" s="4"/>
      <c r="G85" s="4"/>
      <c r="H85" s="4"/>
      <c r="I85" s="4"/>
      <c r="J85" s="4"/>
      <c r="K85" s="4"/>
      <c r="L85" s="4"/>
      <c r="M85" s="4"/>
      <c r="N85" s="4">
        <f>SUM(D85+E85+F85+G85+H85+I85+J85+K85+L85+M85)</f>
        <v>176</v>
      </c>
      <c r="O85" s="10">
        <f>IF(COUNT(D85:M85),AVERAGE(D85:M85)," ")</f>
        <v>88</v>
      </c>
    </row>
    <row r="86" spans="1:14" ht="12.75" customHeight="1">
      <c r="A86" s="11"/>
      <c r="B86" s="6"/>
      <c r="C86" s="6">
        <f>+B84+B85</f>
        <v>180.4</v>
      </c>
      <c r="D86" s="4">
        <f aca="true" t="shared" si="10" ref="D86:M86">SUM(D84:D85)</f>
        <v>184</v>
      </c>
      <c r="E86" s="4">
        <f t="shared" si="10"/>
        <v>183</v>
      </c>
      <c r="F86" s="4">
        <f t="shared" si="10"/>
        <v>0</v>
      </c>
      <c r="G86" s="4">
        <f t="shared" si="10"/>
        <v>0</v>
      </c>
      <c r="H86" s="4">
        <f t="shared" si="10"/>
        <v>0</v>
      </c>
      <c r="I86" s="4">
        <f t="shared" si="10"/>
        <v>0</v>
      </c>
      <c r="J86" s="4">
        <f t="shared" si="10"/>
        <v>0</v>
      </c>
      <c r="K86" s="4">
        <f t="shared" si="10"/>
        <v>0</v>
      </c>
      <c r="L86" s="4">
        <f t="shared" si="10"/>
        <v>0</v>
      </c>
      <c r="M86" s="4">
        <f t="shared" si="10"/>
        <v>0</v>
      </c>
      <c r="N86" s="4">
        <f>SUM(D86:M86)</f>
        <v>367</v>
      </c>
    </row>
    <row r="87" spans="1:14" ht="12.75" customHeight="1">
      <c r="A87" s="22" t="s">
        <v>15</v>
      </c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12.75" customHeight="1">
      <c r="A88" s="11" t="s">
        <v>41</v>
      </c>
      <c r="B88" s="10">
        <v>87.5</v>
      </c>
      <c r="C88" s="5"/>
      <c r="D88" s="4">
        <v>93</v>
      </c>
      <c r="E88" s="4">
        <v>88</v>
      </c>
      <c r="F88" s="4"/>
      <c r="G88" s="4"/>
      <c r="H88" s="4"/>
      <c r="I88" s="4"/>
      <c r="J88" s="4"/>
      <c r="K88" s="4"/>
      <c r="L88" s="4"/>
      <c r="M88" s="4"/>
      <c r="N88" s="4">
        <f>SUM(D88+E88+F88+G88+H88+I88+J88+K88+L88+M88)</f>
        <v>181</v>
      </c>
      <c r="O88" s="10">
        <f>IF(COUNT(D88:M88),AVERAGE(D88:M88)," ")</f>
        <v>90.5</v>
      </c>
    </row>
    <row r="89" spans="1:15" ht="12.75" customHeight="1">
      <c r="A89" s="11" t="s">
        <v>42</v>
      </c>
      <c r="B89" s="10">
        <v>91</v>
      </c>
      <c r="D89" s="4">
        <v>93</v>
      </c>
      <c r="E89" s="4">
        <v>87</v>
      </c>
      <c r="F89" s="4"/>
      <c r="G89" s="4"/>
      <c r="H89" s="4"/>
      <c r="I89" s="4"/>
      <c r="J89" s="4"/>
      <c r="K89" s="4"/>
      <c r="L89" s="4"/>
      <c r="M89" s="4"/>
      <c r="N89" s="4">
        <f>SUM(D89+E89+F89+G89+H89+I89+J89+K89+L89+M89)</f>
        <v>180</v>
      </c>
      <c r="O89" s="10">
        <f>IF(COUNT(D89:M89),AVERAGE(D89:M89)," ")</f>
        <v>90</v>
      </c>
    </row>
    <row r="90" spans="1:14" ht="12.75" customHeight="1">
      <c r="A90" s="11"/>
      <c r="B90" s="6"/>
      <c r="C90" s="6">
        <f>+B88+B89</f>
        <v>178.5</v>
      </c>
      <c r="D90" s="4">
        <f aca="true" t="shared" si="11" ref="D90:M90">SUM(D88:D89)</f>
        <v>186</v>
      </c>
      <c r="E90" s="4">
        <f t="shared" si="11"/>
        <v>175</v>
      </c>
      <c r="F90" s="4">
        <f t="shared" si="11"/>
        <v>0</v>
      </c>
      <c r="G90" s="4">
        <f t="shared" si="11"/>
        <v>0</v>
      </c>
      <c r="H90" s="4">
        <f t="shared" si="11"/>
        <v>0</v>
      </c>
      <c r="I90" s="4">
        <f t="shared" si="11"/>
        <v>0</v>
      </c>
      <c r="J90" s="4">
        <f t="shared" si="11"/>
        <v>0</v>
      </c>
      <c r="K90" s="4">
        <f t="shared" si="11"/>
        <v>0</v>
      </c>
      <c r="L90" s="4">
        <f t="shared" si="11"/>
        <v>0</v>
      </c>
      <c r="M90" s="4">
        <f t="shared" si="11"/>
        <v>0</v>
      </c>
      <c r="N90" s="4">
        <f>SUM(D90:M90)</f>
        <v>361</v>
      </c>
    </row>
    <row r="91" spans="1:14" ht="12.75" customHeight="1">
      <c r="A91" s="22" t="s">
        <v>48</v>
      </c>
      <c r="D91" s="4">
        <v>186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customHeight="1">
      <c r="A92" s="22" t="s">
        <v>49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 customHeight="1">
      <c r="A93" s="22" t="s">
        <v>59</v>
      </c>
      <c r="D93" s="4"/>
      <c r="E93" s="4">
        <v>181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 ht="12.75" customHeight="1">
      <c r="A94" s="22" t="s">
        <v>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 customHeight="1">
      <c r="A95" s="22" t="s">
        <v>51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 customHeight="1">
      <c r="A96" s="22" t="s">
        <v>1</v>
      </c>
      <c r="D96" s="4">
        <f aca="true" t="shared" si="12" ref="D96:M96">SUM(D91:D95)</f>
        <v>186</v>
      </c>
      <c r="E96" s="4">
        <f t="shared" si="12"/>
        <v>181</v>
      </c>
      <c r="F96" s="4">
        <f t="shared" si="12"/>
        <v>0</v>
      </c>
      <c r="G96" s="4">
        <f t="shared" si="12"/>
        <v>0</v>
      </c>
      <c r="H96" s="4">
        <f t="shared" si="12"/>
        <v>0</v>
      </c>
      <c r="I96" s="4">
        <f t="shared" si="12"/>
        <v>0</v>
      </c>
      <c r="J96" s="4">
        <f t="shared" si="12"/>
        <v>0</v>
      </c>
      <c r="K96" s="4">
        <f t="shared" si="12"/>
        <v>0</v>
      </c>
      <c r="L96" s="4">
        <f t="shared" si="12"/>
        <v>0</v>
      </c>
      <c r="M96" s="4">
        <f t="shared" si="12"/>
        <v>0</v>
      </c>
      <c r="N96" s="4">
        <f>SUM(D96:M96)</f>
        <v>367</v>
      </c>
    </row>
    <row r="97" ht="12.75" customHeight="1"/>
    <row r="98" spans="1:15" ht="12.75" customHeight="1">
      <c r="A98" s="11"/>
      <c r="B98" s="11"/>
      <c r="C98" s="6"/>
      <c r="G98" s="13" t="s">
        <v>9</v>
      </c>
      <c r="H98" s="13" t="s">
        <v>8</v>
      </c>
      <c r="I98" s="13" t="s">
        <v>10</v>
      </c>
      <c r="J98" s="13" t="s">
        <v>11</v>
      </c>
      <c r="K98" s="13" t="s">
        <v>12</v>
      </c>
      <c r="L98" s="13" t="s">
        <v>13</v>
      </c>
      <c r="M98" s="4"/>
      <c r="N98" s="4"/>
      <c r="O98" s="10"/>
    </row>
    <row r="99" spans="1:15" ht="12.75" customHeight="1">
      <c r="A99" s="22" t="s">
        <v>49</v>
      </c>
      <c r="B99" s="11"/>
      <c r="G99" s="18">
        <f>+J58</f>
        <v>2</v>
      </c>
      <c r="H99" s="4">
        <v>1</v>
      </c>
      <c r="I99" s="4">
        <v>0</v>
      </c>
      <c r="J99" s="4">
        <v>1</v>
      </c>
      <c r="K99" s="4">
        <f aca="true" t="shared" si="13" ref="K99:K104">+H99*2+I99</f>
        <v>2</v>
      </c>
      <c r="L99" s="4">
        <f>+N77</f>
        <v>372</v>
      </c>
      <c r="M99" s="4"/>
      <c r="N99" s="4"/>
      <c r="O99" s="10"/>
    </row>
    <row r="100" spans="1:15" ht="12.75" customHeight="1">
      <c r="A100" s="22" t="s">
        <v>48</v>
      </c>
      <c r="B100" s="11"/>
      <c r="C100" s="22"/>
      <c r="G100" s="18">
        <f>+J58</f>
        <v>2</v>
      </c>
      <c r="H100" s="4">
        <v>1</v>
      </c>
      <c r="I100" s="4">
        <v>0</v>
      </c>
      <c r="J100" s="4">
        <v>1</v>
      </c>
      <c r="K100" s="4">
        <f t="shared" si="13"/>
        <v>2</v>
      </c>
      <c r="L100" s="4">
        <f>+N73</f>
        <v>371</v>
      </c>
      <c r="M100" s="4"/>
      <c r="N100" s="4"/>
      <c r="O100" s="10"/>
    </row>
    <row r="101" spans="1:15" ht="12.75" customHeight="1">
      <c r="A101" s="22" t="s">
        <v>29</v>
      </c>
      <c r="B101" s="11"/>
      <c r="C101" s="6"/>
      <c r="G101" s="18">
        <f>+J58</f>
        <v>2</v>
      </c>
      <c r="H101" s="4">
        <v>1</v>
      </c>
      <c r="I101" s="4">
        <v>0</v>
      </c>
      <c r="J101" s="4">
        <v>1</v>
      </c>
      <c r="K101" s="4">
        <f t="shared" si="13"/>
        <v>2</v>
      </c>
      <c r="L101" s="4">
        <f>+N86</f>
        <v>367</v>
      </c>
      <c r="M101" s="4"/>
      <c r="N101" s="4"/>
      <c r="O101" s="10"/>
    </row>
    <row r="102" spans="1:15" ht="12.75" customHeight="1">
      <c r="A102" s="22" t="s">
        <v>58</v>
      </c>
      <c r="B102" s="11"/>
      <c r="C102" s="6"/>
      <c r="G102" s="18">
        <f>+J58</f>
        <v>2</v>
      </c>
      <c r="H102" s="4">
        <v>1</v>
      </c>
      <c r="I102" s="4">
        <v>0</v>
      </c>
      <c r="J102" s="4">
        <v>1</v>
      </c>
      <c r="K102" s="4">
        <f t="shared" si="13"/>
        <v>2</v>
      </c>
      <c r="L102" s="4">
        <f>+N82</f>
        <v>367</v>
      </c>
      <c r="M102" s="4"/>
      <c r="N102" s="4"/>
      <c r="O102" s="10"/>
    </row>
    <row r="103" spans="1:15" ht="12.75" customHeight="1">
      <c r="A103" s="22" t="s">
        <v>1</v>
      </c>
      <c r="C103" s="6"/>
      <c r="G103" s="18">
        <f>+J58</f>
        <v>2</v>
      </c>
      <c r="H103" s="4">
        <v>1</v>
      </c>
      <c r="I103" s="4">
        <v>0</v>
      </c>
      <c r="J103" s="4">
        <v>1</v>
      </c>
      <c r="K103" s="4">
        <f t="shared" si="13"/>
        <v>2</v>
      </c>
      <c r="L103" s="4">
        <f>+N96</f>
        <v>367</v>
      </c>
      <c r="M103" s="4"/>
      <c r="N103" s="4"/>
      <c r="O103" s="10"/>
    </row>
    <row r="104" spans="1:15" ht="12.75" customHeight="1">
      <c r="A104" s="22" t="s">
        <v>51</v>
      </c>
      <c r="B104" s="11"/>
      <c r="C104" s="6"/>
      <c r="G104" s="18">
        <f>+J58</f>
        <v>2</v>
      </c>
      <c r="H104" s="4">
        <v>1</v>
      </c>
      <c r="I104" s="4">
        <v>0</v>
      </c>
      <c r="J104" s="4">
        <v>1</v>
      </c>
      <c r="K104" s="4">
        <f t="shared" si="13"/>
        <v>2</v>
      </c>
      <c r="L104" s="4">
        <f>+N90</f>
        <v>361</v>
      </c>
      <c r="M104" s="4"/>
      <c r="N104" s="4"/>
      <c r="O104" s="10"/>
    </row>
    <row r="105" spans="1:15" ht="12.75" customHeight="1">
      <c r="A105" s="15"/>
      <c r="B105" s="2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0"/>
    </row>
    <row r="106" spans="13:15" ht="12.75" customHeight="1">
      <c r="M106" s="4"/>
      <c r="N106" s="4"/>
      <c r="O106" s="10"/>
    </row>
    <row r="107" spans="13:15" ht="12.75" customHeight="1">
      <c r="M107" s="4"/>
      <c r="N107" s="4"/>
      <c r="O107" s="10"/>
    </row>
    <row r="108" spans="1:15" ht="12.75" customHeight="1">
      <c r="A108" s="11"/>
      <c r="B108" s="2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11"/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2"/>
      <c r="B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2"/>
      <c r="B112" s="2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"/>
      <c r="B113" s="26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11"/>
      <c r="B114" s="2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5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0"/>
    </row>
    <row r="116" spans="1:15" ht="12.75" customHeight="1">
      <c r="A116" s="11"/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2"/>
      <c r="B117" s="6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11"/>
      <c r="B118" s="18"/>
      <c r="C118" s="6"/>
      <c r="G118" s="13"/>
      <c r="H118" s="13"/>
      <c r="I118" s="13"/>
      <c r="J118" s="13"/>
      <c r="K118" s="13"/>
      <c r="L118" s="13"/>
      <c r="M118" s="4"/>
      <c r="N118" s="4"/>
      <c r="O118" s="10"/>
    </row>
    <row r="119" spans="1:15" ht="12.75" customHeight="1">
      <c r="A119" s="11"/>
      <c r="B119" s="18"/>
      <c r="C119" s="6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11"/>
      <c r="C120" s="6"/>
      <c r="G120" s="18"/>
      <c r="H120" s="4"/>
      <c r="I120" s="4"/>
      <c r="J120" s="4"/>
      <c r="K120" s="4"/>
      <c r="L120" s="4"/>
      <c r="M120" s="4"/>
      <c r="N120" s="4"/>
      <c r="O120" s="10"/>
    </row>
    <row r="121" spans="1:15" ht="12.75" customHeight="1">
      <c r="A121" s="15"/>
      <c r="B121" s="11"/>
      <c r="C121" s="6"/>
      <c r="G121" s="18"/>
      <c r="H121" s="4"/>
      <c r="I121" s="4"/>
      <c r="J121" s="4"/>
      <c r="K121" s="4"/>
      <c r="L121" s="4"/>
      <c r="M121" s="4"/>
      <c r="N121" s="4"/>
      <c r="O121" s="10"/>
    </row>
    <row r="122" spans="1:15" ht="12.75" customHeight="1">
      <c r="A122" s="11"/>
      <c r="B122" s="18"/>
      <c r="C122" s="6"/>
      <c r="G122" s="18"/>
      <c r="H122" s="4"/>
      <c r="I122" s="4"/>
      <c r="J122" s="4"/>
      <c r="K122" s="4"/>
      <c r="L122" s="4"/>
      <c r="M122" s="4"/>
      <c r="N122" s="4"/>
      <c r="O122" s="10"/>
    </row>
    <row r="123" spans="1:15" ht="12.75" customHeight="1">
      <c r="A123" s="11"/>
      <c r="B123" s="4"/>
      <c r="M123" s="4"/>
      <c r="N123" s="4"/>
      <c r="O123" s="4"/>
    </row>
    <row r="124" spans="3:15" ht="12.75" customHeight="1">
      <c r="C124" s="6"/>
      <c r="M124" s="4"/>
      <c r="N124" s="4"/>
      <c r="O124" s="4"/>
    </row>
    <row r="125" spans="1:7" ht="12.75" customHeight="1">
      <c r="A125" s="2"/>
      <c r="G125" s="7"/>
    </row>
    <row r="126" spans="2:7" ht="12.75" customHeight="1">
      <c r="B126" s="4"/>
      <c r="G126" s="8"/>
    </row>
    <row r="127" spans="2:7" ht="12.75" customHeight="1">
      <c r="B127" s="4"/>
      <c r="G127" s="8"/>
    </row>
    <row r="128" spans="3:12" ht="12.75" customHeight="1">
      <c r="C128" s="6"/>
      <c r="G128" s="17"/>
      <c r="L128" s="4"/>
    </row>
    <row r="129" spans="1:7" ht="12.75" customHeight="1">
      <c r="A129" s="2"/>
      <c r="G129" s="17"/>
    </row>
    <row r="130" spans="2:7" ht="12.75" customHeight="1">
      <c r="B130" s="4"/>
      <c r="G130" s="8"/>
    </row>
    <row r="131" spans="2:7" ht="12.75" customHeight="1">
      <c r="B131" s="10"/>
      <c r="G131" s="9"/>
    </row>
    <row r="132" spans="2:11" ht="12.75" customHeight="1">
      <c r="B132" s="11"/>
      <c r="C132" s="6"/>
      <c r="D132" s="21"/>
      <c r="K132" s="11"/>
    </row>
    <row r="133" spans="1:11" ht="12.75" customHeight="1">
      <c r="A133" s="2"/>
      <c r="B133" s="11"/>
      <c r="D133" s="1"/>
      <c r="E133" s="14"/>
      <c r="F133" s="4"/>
      <c r="G133" s="14"/>
      <c r="H133" s="4"/>
      <c r="I133" s="14"/>
      <c r="K133" s="11"/>
    </row>
    <row r="134" spans="2:9" ht="12.75" customHeight="1">
      <c r="B134" s="4"/>
      <c r="D134" s="1"/>
      <c r="E134" s="4"/>
      <c r="F134" s="4"/>
      <c r="G134" s="4"/>
      <c r="H134" s="4"/>
      <c r="I134" s="4"/>
    </row>
    <row r="135" spans="2:9" ht="12.75" customHeight="1">
      <c r="B135" s="4"/>
      <c r="D135" s="1"/>
      <c r="E135" s="4"/>
      <c r="F135" s="4"/>
      <c r="G135" s="4"/>
      <c r="H135" s="4"/>
      <c r="I135" s="4"/>
    </row>
    <row r="136" spans="2:11" ht="12.75" customHeight="1">
      <c r="B136" s="11"/>
      <c r="C136" s="6"/>
      <c r="F136" s="4"/>
      <c r="G136" s="4"/>
      <c r="H136" s="4"/>
      <c r="I136" s="4"/>
      <c r="K136" s="11"/>
    </row>
    <row r="137" spans="2:11" ht="12.75" customHeight="1">
      <c r="B137" s="12"/>
      <c r="E137" s="14"/>
      <c r="F137" s="4"/>
      <c r="G137" s="14"/>
      <c r="H137" s="4"/>
      <c r="I137" s="14"/>
      <c r="K137" s="11"/>
    </row>
    <row r="138" ht="12.75" customHeight="1">
      <c r="G138" s="8"/>
    </row>
    <row r="139" ht="12.75" customHeight="1">
      <c r="G139" s="8"/>
    </row>
    <row r="140" spans="2:4" ht="12.75" customHeight="1">
      <c r="B140" s="3"/>
      <c r="C140" s="3"/>
      <c r="D140" s="2"/>
    </row>
    <row r="141" spans="1:15" ht="12.75" customHeight="1">
      <c r="A141" s="2"/>
      <c r="B141" s="3"/>
      <c r="C141" s="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6"/>
      <c r="O141" s="16"/>
    </row>
    <row r="142" spans="1:15" ht="12.75" customHeight="1">
      <c r="A142" s="2"/>
      <c r="B142" s="3"/>
      <c r="C142" s="3"/>
      <c r="D142" s="9"/>
      <c r="E142" s="9"/>
      <c r="F142" s="9"/>
      <c r="G142" s="9"/>
      <c r="H142" s="9"/>
      <c r="I142" s="2"/>
      <c r="J142" s="2"/>
      <c r="K142" s="2"/>
      <c r="L142" s="2"/>
      <c r="M142" s="2"/>
      <c r="N142" s="3"/>
      <c r="O142" s="3"/>
    </row>
    <row r="143" spans="1:15" ht="12.75" customHeight="1">
      <c r="A143" s="11"/>
      <c r="B143" s="6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4" ht="12.75" customHeight="1">
      <c r="A145" s="11"/>
      <c r="B145" s="5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5" ht="12.75" customHeight="1">
      <c r="A146" s="15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11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1"/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11"/>
      <c r="B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2"/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2"/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2"/>
      <c r="B154" s="6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5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0"/>
    </row>
    <row r="157" spans="1:15" ht="12.75" customHeight="1">
      <c r="A157" s="11"/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6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1"/>
      <c r="B159" s="11"/>
      <c r="C159" s="6"/>
      <c r="G159" s="13"/>
      <c r="H159" s="13"/>
      <c r="I159" s="13"/>
      <c r="J159" s="13"/>
      <c r="K159" s="13"/>
      <c r="L159" s="13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spans="1:15" ht="12.75" customHeight="1">
      <c r="A161" s="11"/>
      <c r="B161" s="11"/>
      <c r="C161" s="6"/>
      <c r="G161" s="18"/>
      <c r="H161" s="4"/>
      <c r="I161" s="4"/>
      <c r="J161" s="4"/>
      <c r="K161" s="4"/>
      <c r="L161" s="4"/>
      <c r="M161" s="4"/>
      <c r="N161" s="4"/>
      <c r="O161" s="10"/>
    </row>
    <row r="162" spans="1:15" ht="12.75" customHeight="1">
      <c r="A162" s="12"/>
      <c r="B162" s="11"/>
      <c r="C162" s="6"/>
      <c r="G162" s="18"/>
      <c r="H162" s="4"/>
      <c r="I162" s="4"/>
      <c r="J162" s="4"/>
      <c r="K162" s="4"/>
      <c r="L162" s="4"/>
      <c r="M162" s="4"/>
      <c r="N162" s="4"/>
      <c r="O162" s="10"/>
    </row>
    <row r="163" spans="1:15" ht="12.75" customHeight="1">
      <c r="A163" s="11"/>
      <c r="B163" s="11"/>
      <c r="C163" s="6"/>
      <c r="G163" s="18"/>
      <c r="H163" s="4"/>
      <c r="I163" s="4"/>
      <c r="J163" s="4"/>
      <c r="K163" s="4"/>
      <c r="L163" s="4"/>
      <c r="M163" s="4"/>
      <c r="N163" s="4"/>
      <c r="O163" s="10"/>
    </row>
    <row r="164" ht="12.75" customHeight="1"/>
    <row r="165" spans="4:11" ht="12.75" customHeight="1">
      <c r="D165" s="19"/>
      <c r="E165" s="19"/>
      <c r="F165" s="19"/>
      <c r="G165" s="20"/>
      <c r="H165" s="19"/>
      <c r="I165" s="19"/>
      <c r="J165" s="19"/>
      <c r="K165" s="19"/>
    </row>
    <row r="166" ht="12.75" customHeight="1">
      <c r="G166" s="7"/>
    </row>
    <row r="167" ht="12.75" customHeight="1">
      <c r="G167" s="8"/>
    </row>
    <row r="168" ht="12.75" customHeight="1">
      <c r="G168" s="8"/>
    </row>
    <row r="169" spans="7:12" ht="12.75" customHeight="1">
      <c r="G169" s="17"/>
      <c r="L169" s="4"/>
    </row>
    <row r="170" ht="12.75" customHeight="1">
      <c r="G170" s="17"/>
    </row>
    <row r="171" ht="12.75" customHeight="1">
      <c r="G171" s="8"/>
    </row>
    <row r="172" ht="12.75" customHeight="1">
      <c r="G172" s="9"/>
    </row>
    <row r="173" spans="2:11" ht="12.75" customHeight="1">
      <c r="B173" s="11"/>
      <c r="D173" s="1"/>
      <c r="K173" s="11"/>
    </row>
    <row r="174" spans="2:11" ht="12.75" customHeight="1">
      <c r="B174" s="11"/>
      <c r="D174" s="1"/>
      <c r="E174" s="14"/>
      <c r="F174" s="4"/>
      <c r="G174" s="14"/>
      <c r="H174" s="4"/>
      <c r="I174" s="14"/>
      <c r="K174" s="12"/>
    </row>
    <row r="175" spans="4:9" ht="12.75" customHeight="1">
      <c r="D175" s="1"/>
      <c r="E175" s="4"/>
      <c r="F175" s="4"/>
      <c r="G175" s="4"/>
      <c r="H175" s="4"/>
      <c r="I175" s="4"/>
    </row>
    <row r="176" spans="4:9" ht="12.75" customHeight="1">
      <c r="D176" s="1"/>
      <c r="E176" s="4"/>
      <c r="F176" s="4"/>
      <c r="G176" s="4"/>
      <c r="H176" s="4"/>
      <c r="I176" s="4"/>
    </row>
    <row r="177" spans="2:11" ht="12.75" customHeight="1">
      <c r="B177" s="11"/>
      <c r="F177" s="4"/>
      <c r="G177" s="4"/>
      <c r="H177" s="4"/>
      <c r="I177" s="4"/>
      <c r="K177" s="11"/>
    </row>
    <row r="178" spans="2:11" ht="12.75" customHeight="1">
      <c r="B178" s="11"/>
      <c r="E178" s="14"/>
      <c r="F178" s="4"/>
      <c r="G178" s="14"/>
      <c r="H178" s="4"/>
      <c r="I178" s="14"/>
      <c r="K178" s="11"/>
    </row>
    <row r="179" ht="12.75" customHeight="1">
      <c r="G179" s="8"/>
    </row>
    <row r="180" ht="12.75" customHeight="1">
      <c r="G180" s="8"/>
    </row>
    <row r="181" spans="2:4" ht="12.75" customHeight="1">
      <c r="B181" s="3"/>
      <c r="C181" s="3"/>
      <c r="D181" s="2"/>
    </row>
    <row r="182" spans="1:15" ht="12.75" customHeight="1">
      <c r="A182" s="2"/>
      <c r="B182" s="3"/>
      <c r="C182" s="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6"/>
      <c r="O182" s="16"/>
    </row>
    <row r="183" spans="1:15" ht="12.75" customHeight="1">
      <c r="A183" s="2"/>
      <c r="B183" s="3"/>
      <c r="C183" s="3"/>
      <c r="D183" s="9"/>
      <c r="E183" s="9"/>
      <c r="F183" s="9"/>
      <c r="G183" s="9"/>
      <c r="H183" s="9"/>
      <c r="I183" s="2"/>
      <c r="J183" s="2"/>
      <c r="K183" s="2"/>
      <c r="L183" s="2"/>
      <c r="M183" s="2"/>
      <c r="N183" s="3"/>
      <c r="O183" s="3"/>
    </row>
    <row r="184" spans="1:15" ht="12.75" customHeight="1">
      <c r="A184" s="11"/>
      <c r="B184" s="6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4" ht="12.75" customHeight="1">
      <c r="A186" s="11"/>
      <c r="B186" s="5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5" ht="12.75" customHeight="1">
      <c r="A187" s="15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11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1"/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11"/>
      <c r="B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2"/>
      <c r="B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2"/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2"/>
      <c r="B195" s="6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5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0"/>
    </row>
    <row r="198" spans="1:15" ht="12.75" customHeight="1">
      <c r="A198" s="11"/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6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3"/>
      <c r="H200" s="13"/>
      <c r="I200" s="13"/>
      <c r="J200" s="13"/>
      <c r="K200" s="13"/>
      <c r="L200" s="13"/>
      <c r="M200" s="4"/>
      <c r="N200" s="4"/>
      <c r="O200" s="10"/>
    </row>
    <row r="201" spans="1:15" ht="12.75" customHeight="1">
      <c r="A201" s="11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spans="1:15" ht="12.75" customHeight="1">
      <c r="A202" s="11"/>
      <c r="B202" s="11"/>
      <c r="C202" s="6"/>
      <c r="G202" s="18"/>
      <c r="H202" s="4"/>
      <c r="I202" s="4"/>
      <c r="J202" s="4"/>
      <c r="K202" s="4"/>
      <c r="L202" s="4"/>
      <c r="M202" s="4"/>
      <c r="N202" s="4"/>
      <c r="O202" s="10"/>
    </row>
    <row r="203" spans="1:15" ht="12.75" customHeight="1">
      <c r="A203" s="11"/>
      <c r="B203" s="11"/>
      <c r="C203" s="6"/>
      <c r="G203" s="18"/>
      <c r="H203" s="4"/>
      <c r="I203" s="4"/>
      <c r="J203" s="4"/>
      <c r="K203" s="4"/>
      <c r="L203" s="4"/>
      <c r="M203" s="4"/>
      <c r="N203" s="4"/>
      <c r="O203" s="10"/>
    </row>
    <row r="204" spans="1:15" ht="12.75" customHeight="1">
      <c r="A204" s="12"/>
      <c r="B204" s="11"/>
      <c r="C204" s="6"/>
      <c r="G204" s="18"/>
      <c r="H204" s="4"/>
      <c r="I204" s="4"/>
      <c r="J204" s="4"/>
      <c r="K204" s="4"/>
      <c r="L204" s="4"/>
      <c r="M204" s="4"/>
      <c r="N204" s="4"/>
      <c r="O204" s="10"/>
    </row>
    <row r="205" ht="12.75" customHeight="1"/>
    <row r="206" spans="2:11" ht="12.75" customHeight="1">
      <c r="B206" s="11"/>
      <c r="D206" s="1"/>
      <c r="E206" s="14"/>
      <c r="F206" s="4"/>
      <c r="G206" s="14"/>
      <c r="H206" s="4"/>
      <c r="I206" s="14"/>
      <c r="K206" s="11"/>
    </row>
    <row r="207" ht="12.75" customHeight="1">
      <c r="G207" s="7"/>
    </row>
    <row r="208" ht="12.75" customHeight="1">
      <c r="G208" s="8"/>
    </row>
    <row r="209" ht="12.75" customHeight="1">
      <c r="G209" s="8"/>
    </row>
    <row r="210" spans="7:12" ht="12.75" customHeight="1">
      <c r="G210" s="17"/>
      <c r="L210" s="4"/>
    </row>
    <row r="211" ht="12.75" customHeight="1">
      <c r="G211" s="17"/>
    </row>
    <row r="212" ht="12.75" customHeight="1">
      <c r="G212" s="8"/>
    </row>
    <row r="213" ht="12.75" customHeight="1">
      <c r="G213" s="9"/>
    </row>
    <row r="214" spans="2:11" ht="12.75" customHeight="1">
      <c r="B214" s="11"/>
      <c r="D214" s="1"/>
      <c r="I214" s="4"/>
      <c r="K214" s="11"/>
    </row>
    <row r="215" spans="2:11" ht="12.75" customHeight="1">
      <c r="B215" s="11"/>
      <c r="D215" s="1"/>
      <c r="E215" s="14"/>
      <c r="F215" s="4"/>
      <c r="G215" s="14"/>
      <c r="H215" s="4"/>
      <c r="I215" s="14"/>
      <c r="K215" s="11"/>
    </row>
    <row r="216" spans="4:9" ht="12.75" customHeight="1">
      <c r="D216" s="1"/>
      <c r="E216" s="4"/>
      <c r="F216" s="4"/>
      <c r="G216" s="4"/>
      <c r="H216" s="4"/>
      <c r="I216" s="4"/>
    </row>
    <row r="217" spans="4:9" ht="12.75" customHeight="1">
      <c r="D217" s="1"/>
      <c r="E217" s="4"/>
      <c r="F217" s="4"/>
      <c r="G217" s="4"/>
      <c r="H217" s="4"/>
      <c r="I217" s="4"/>
    </row>
    <row r="218" spans="2:11" ht="12.75" customHeight="1">
      <c r="B218" s="11"/>
      <c r="F218" s="4"/>
      <c r="G218" s="4"/>
      <c r="H218" s="4"/>
      <c r="K218" s="11"/>
    </row>
    <row r="219" spans="2:11" ht="12.75" customHeight="1">
      <c r="B219" s="12"/>
      <c r="E219" s="14"/>
      <c r="F219" s="4"/>
      <c r="G219" s="14"/>
      <c r="H219" s="4"/>
      <c r="I219" s="14"/>
      <c r="K219" s="11"/>
    </row>
    <row r="220" ht="12.75" customHeight="1">
      <c r="G220" s="8"/>
    </row>
    <row r="221" ht="12.75" customHeight="1">
      <c r="G221" s="8"/>
    </row>
    <row r="222" spans="2:4" ht="12.75" customHeight="1">
      <c r="B222" s="3"/>
      <c r="C222" s="3"/>
      <c r="D222" s="2"/>
    </row>
    <row r="223" spans="1:15" ht="12.75" customHeight="1">
      <c r="A223" s="2"/>
      <c r="B223" s="3"/>
      <c r="C223" s="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6"/>
      <c r="O223" s="16"/>
    </row>
    <row r="224" spans="1:15" ht="12.75" customHeight="1">
      <c r="A224" s="2"/>
      <c r="B224" s="3"/>
      <c r="C224" s="3"/>
      <c r="D224" s="9"/>
      <c r="E224" s="9"/>
      <c r="F224" s="9"/>
      <c r="G224" s="9"/>
      <c r="H224" s="9"/>
      <c r="I224" s="2"/>
      <c r="J224" s="2"/>
      <c r="K224" s="2"/>
      <c r="L224" s="2"/>
      <c r="M224" s="2"/>
      <c r="N224" s="3"/>
      <c r="O224" s="3"/>
    </row>
    <row r="225" spans="1:15" ht="12.75" customHeight="1">
      <c r="A225" s="11"/>
      <c r="B225" s="6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4" ht="12.75" customHeight="1">
      <c r="A227" s="11"/>
      <c r="B227" s="5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5" ht="12.75" customHeight="1">
      <c r="A228" s="15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11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1"/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11"/>
      <c r="B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2"/>
      <c r="B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2"/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2"/>
      <c r="B236" s="6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5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0"/>
    </row>
    <row r="239" spans="1:15" ht="12.75" customHeight="1">
      <c r="A239" s="11"/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6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3"/>
      <c r="H241" s="13"/>
      <c r="I241" s="13"/>
      <c r="J241" s="13"/>
      <c r="K241" s="13"/>
      <c r="L241" s="13"/>
      <c r="M241" s="4"/>
      <c r="N241" s="4"/>
      <c r="O241" s="10"/>
    </row>
    <row r="242" spans="1:15" ht="12.75" customHeight="1">
      <c r="A242" s="11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1:15" ht="12.75" customHeight="1">
      <c r="A243" s="11"/>
      <c r="B243" s="11"/>
      <c r="C243" s="6"/>
      <c r="G243" s="18"/>
      <c r="H243" s="4"/>
      <c r="I243" s="4"/>
      <c r="J243" s="4"/>
      <c r="K243" s="4"/>
      <c r="L243" s="4"/>
      <c r="M243" s="4"/>
      <c r="N243" s="4"/>
      <c r="O243" s="10"/>
    </row>
    <row r="244" spans="1:15" ht="12.75" customHeight="1">
      <c r="A244" s="11"/>
      <c r="B244" s="11"/>
      <c r="C244" s="6"/>
      <c r="G244" s="18"/>
      <c r="H244" s="4"/>
      <c r="I244" s="4"/>
      <c r="J244" s="4"/>
      <c r="K244" s="4"/>
      <c r="L244" s="4"/>
      <c r="M244" s="4"/>
      <c r="N244" s="4"/>
      <c r="O244" s="10"/>
    </row>
    <row r="245" spans="1:15" ht="12.75" customHeight="1">
      <c r="A245" s="12"/>
      <c r="B245" s="11"/>
      <c r="C245" s="6"/>
      <c r="G245" s="18"/>
      <c r="H245" s="4"/>
      <c r="I245" s="4"/>
      <c r="J245" s="4"/>
      <c r="K245" s="4"/>
      <c r="L245" s="4"/>
      <c r="M245" s="4"/>
      <c r="N245" s="4"/>
      <c r="O245" s="10"/>
    </row>
    <row r="246" spans="4:9" ht="12.75" customHeight="1">
      <c r="D246" s="1"/>
      <c r="E246" s="4"/>
      <c r="F246" s="4"/>
      <c r="G246" s="4"/>
      <c r="H246" s="4"/>
      <c r="I246" s="4"/>
    </row>
    <row r="247" spans="2:11" ht="12.75" customHeight="1">
      <c r="B247" s="11"/>
      <c r="F247" s="4"/>
      <c r="G247" s="4"/>
      <c r="H247" s="4"/>
      <c r="K247" s="11"/>
    </row>
    <row r="248" ht="12.75" customHeight="1">
      <c r="G248" s="7"/>
    </row>
    <row r="249" ht="12.75" customHeight="1">
      <c r="G249" s="8"/>
    </row>
    <row r="250" ht="12.75" customHeight="1">
      <c r="G250" s="8"/>
    </row>
    <row r="251" spans="7:12" ht="12.75" customHeight="1">
      <c r="G251" s="17"/>
      <c r="L251" s="4"/>
    </row>
    <row r="252" spans="7:13" ht="12.75" customHeight="1">
      <c r="G252" s="17"/>
      <c r="M252" s="4"/>
    </row>
    <row r="253" ht="12.75" customHeight="1">
      <c r="G253" s="8"/>
    </row>
    <row r="254" ht="12.75" customHeight="1">
      <c r="G254" s="9"/>
    </row>
    <row r="255" spans="2:11" ht="12.75" customHeight="1">
      <c r="B255" s="11"/>
      <c r="D255" s="1"/>
      <c r="K255" s="11"/>
    </row>
    <row r="256" spans="2:11" ht="12.75" customHeight="1">
      <c r="B256" s="11"/>
      <c r="D256" s="1"/>
      <c r="E256" s="14"/>
      <c r="F256" s="4"/>
      <c r="G256" s="14"/>
      <c r="H256" s="4"/>
      <c r="I256" s="14"/>
      <c r="K256" s="11"/>
    </row>
    <row r="257" spans="4:9" ht="12.75" customHeight="1">
      <c r="D257" s="1"/>
      <c r="E257" s="4"/>
      <c r="F257" s="4"/>
      <c r="G257" s="4"/>
      <c r="H257" s="4"/>
      <c r="I257" s="4"/>
    </row>
    <row r="258" spans="4:9" ht="12.75" customHeight="1">
      <c r="D258" s="1"/>
      <c r="E258" s="4"/>
      <c r="F258" s="4"/>
      <c r="G258" s="4"/>
      <c r="H258" s="4"/>
      <c r="I258" s="4"/>
    </row>
    <row r="259" spans="2:11" ht="12.75" customHeight="1">
      <c r="B259" s="11"/>
      <c r="F259" s="4"/>
      <c r="G259" s="4"/>
      <c r="H259" s="4"/>
      <c r="K259" s="11"/>
    </row>
    <row r="260" spans="2:11" ht="12.75" customHeight="1">
      <c r="B260" s="11"/>
      <c r="E260" s="14"/>
      <c r="F260" s="4"/>
      <c r="G260" s="14"/>
      <c r="H260" s="4"/>
      <c r="I260" s="14"/>
      <c r="K260" s="12"/>
    </row>
    <row r="261" ht="12.75" customHeight="1">
      <c r="G261" s="8"/>
    </row>
    <row r="262" ht="12.75" customHeight="1">
      <c r="G262" s="8"/>
    </row>
    <row r="263" spans="2:4" ht="12.75" customHeight="1">
      <c r="B263" s="3"/>
      <c r="C263" s="3"/>
      <c r="D263" s="2"/>
    </row>
    <row r="264" spans="1:15" ht="12.75" customHeight="1">
      <c r="A264" s="2"/>
      <c r="B264" s="3"/>
      <c r="C264" s="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6"/>
      <c r="O264" s="16"/>
    </row>
    <row r="265" spans="1:15" ht="12.75" customHeight="1">
      <c r="A265" s="2"/>
      <c r="B265" s="3"/>
      <c r="C265" s="3"/>
      <c r="D265" s="9"/>
      <c r="E265" s="9"/>
      <c r="F265" s="9"/>
      <c r="G265" s="9"/>
      <c r="H265" s="9"/>
      <c r="I265" s="2"/>
      <c r="J265" s="2"/>
      <c r="K265" s="2"/>
      <c r="L265" s="2"/>
      <c r="M265" s="2"/>
      <c r="N265" s="3"/>
      <c r="O265" s="3"/>
    </row>
    <row r="266" spans="1:15" ht="12.75" customHeight="1">
      <c r="A266" s="11"/>
      <c r="B266" s="6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4" ht="12.75" customHeight="1">
      <c r="A268" s="11"/>
      <c r="B268" s="5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ht="12.75" customHeight="1">
      <c r="A269" s="15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11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1"/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11"/>
      <c r="B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2"/>
      <c r="B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2"/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2"/>
      <c r="B277" s="6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5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0"/>
    </row>
    <row r="280" spans="1:15" ht="12.75" customHeight="1">
      <c r="A280" s="11"/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6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3"/>
      <c r="H282" s="13"/>
      <c r="I282" s="13"/>
      <c r="J282" s="13"/>
      <c r="K282" s="13"/>
      <c r="L282" s="13"/>
      <c r="M282" s="4"/>
      <c r="N282" s="4"/>
      <c r="O282" s="10"/>
    </row>
    <row r="283" spans="1:15" ht="12.75" customHeight="1">
      <c r="A283" s="11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spans="1:15" ht="12.75" customHeight="1">
      <c r="A284" s="11"/>
      <c r="B284" s="11"/>
      <c r="C284" s="6"/>
      <c r="G284" s="18"/>
      <c r="H284" s="4"/>
      <c r="I284" s="4"/>
      <c r="J284" s="4"/>
      <c r="K284" s="4"/>
      <c r="L284" s="4"/>
      <c r="M284" s="4"/>
      <c r="N284" s="4"/>
      <c r="O284" s="10"/>
    </row>
    <row r="285" spans="1:15" ht="12.75" customHeight="1">
      <c r="A285" s="11"/>
      <c r="B285" s="11"/>
      <c r="C285" s="6"/>
      <c r="G285" s="18"/>
      <c r="H285" s="4"/>
      <c r="I285" s="4"/>
      <c r="J285" s="4"/>
      <c r="K285" s="4"/>
      <c r="L285" s="4"/>
      <c r="M285" s="4"/>
      <c r="N285" s="4"/>
      <c r="O285" s="10"/>
    </row>
    <row r="286" spans="1:15" ht="12.75" customHeight="1">
      <c r="A286" s="12"/>
      <c r="B286" s="11"/>
      <c r="C286" s="6"/>
      <c r="G286" s="18"/>
      <c r="H286" s="4"/>
      <c r="I286" s="4"/>
      <c r="J286" s="4"/>
      <c r="K286" s="4"/>
      <c r="L286" s="4"/>
      <c r="M286" s="4"/>
      <c r="N286" s="4"/>
      <c r="O286" s="10"/>
    </row>
    <row r="287" ht="12.75" customHeight="1">
      <c r="G287" s="8"/>
    </row>
    <row r="288" ht="12.75" customHeight="1">
      <c r="G288" s="8"/>
    </row>
    <row r="289" ht="12.75" customHeight="1">
      <c r="G289" s="7"/>
    </row>
    <row r="290" ht="12.75" customHeight="1">
      <c r="G290" s="8"/>
    </row>
    <row r="291" ht="12.75" customHeight="1">
      <c r="G291" s="8"/>
    </row>
    <row r="292" spans="7:12" ht="12.75" customHeight="1">
      <c r="G292" s="17"/>
      <c r="L292" s="4"/>
    </row>
    <row r="293" spans="7:13" ht="12.75" customHeight="1">
      <c r="G293" s="17"/>
      <c r="M293" s="4"/>
    </row>
    <row r="294" ht="12.75" customHeight="1">
      <c r="G294" s="8"/>
    </row>
    <row r="295" ht="12.75" customHeight="1">
      <c r="G295" s="9"/>
    </row>
    <row r="296" spans="2:11" ht="12.75" customHeight="1">
      <c r="B296" s="11"/>
      <c r="D296" s="1"/>
      <c r="K296" s="11"/>
    </row>
    <row r="297" spans="2:11" ht="12.75" customHeight="1">
      <c r="B297" s="11"/>
      <c r="D297" s="1"/>
      <c r="E297" s="14"/>
      <c r="F297" s="4"/>
      <c r="G297" s="14"/>
      <c r="H297" s="4"/>
      <c r="I297" s="14"/>
      <c r="K297" s="12"/>
    </row>
    <row r="298" spans="4:9" ht="12.75" customHeight="1">
      <c r="D298" s="1"/>
      <c r="E298" s="4"/>
      <c r="F298" s="4"/>
      <c r="G298" s="4"/>
      <c r="H298" s="4"/>
      <c r="I298" s="4"/>
    </row>
    <row r="299" spans="4:9" ht="12.75" customHeight="1">
      <c r="D299" s="1"/>
      <c r="E299" s="4"/>
      <c r="F299" s="4"/>
      <c r="G299" s="4"/>
      <c r="H299" s="4"/>
      <c r="I299" s="4"/>
    </row>
    <row r="300" spans="2:11" ht="12.75" customHeight="1">
      <c r="B300" s="11"/>
      <c r="F300" s="4"/>
      <c r="G300" s="4"/>
      <c r="H300" s="4"/>
      <c r="K300" s="11"/>
    </row>
    <row r="301" spans="2:11" ht="12.75" customHeight="1">
      <c r="B301" s="11"/>
      <c r="E301" s="14"/>
      <c r="F301" s="4"/>
      <c r="G301" s="14"/>
      <c r="H301" s="4"/>
      <c r="I301" s="14"/>
      <c r="K301" s="11"/>
    </row>
    <row r="302" ht="12.75" customHeight="1">
      <c r="G302" s="8"/>
    </row>
    <row r="303" ht="12.75" customHeight="1">
      <c r="G303" s="8"/>
    </row>
    <row r="304" spans="2:4" ht="12.75" customHeight="1">
      <c r="B304" s="3"/>
      <c r="C304" s="3"/>
      <c r="D304" s="2"/>
    </row>
    <row r="305" spans="1:15" ht="12.75" customHeight="1">
      <c r="A305" s="2"/>
      <c r="B305" s="3"/>
      <c r="C305" s="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6"/>
      <c r="O305" s="16"/>
    </row>
    <row r="306" spans="1:15" ht="12.75" customHeight="1">
      <c r="A306" s="2"/>
      <c r="B306" s="3"/>
      <c r="C306" s="3"/>
      <c r="D306" s="9"/>
      <c r="E306" s="9"/>
      <c r="F306" s="9"/>
      <c r="G306" s="9"/>
      <c r="H306" s="9"/>
      <c r="I306" s="2"/>
      <c r="J306" s="2"/>
      <c r="K306" s="2"/>
      <c r="L306" s="2"/>
      <c r="M306" s="2"/>
      <c r="N306" s="3"/>
      <c r="O306" s="3"/>
    </row>
    <row r="307" spans="1:15" ht="12.75" customHeight="1">
      <c r="A307" s="11"/>
      <c r="B307" s="6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4" ht="12.75" customHeight="1">
      <c r="A309" s="11"/>
      <c r="B309" s="5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5" ht="12.75" customHeight="1">
      <c r="A310" s="15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11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1"/>
      <c r="B313" s="6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11"/>
      <c r="B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2"/>
      <c r="B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2"/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2"/>
      <c r="B318" s="6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5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0"/>
    </row>
    <row r="321" spans="1:15" ht="12.75" customHeight="1">
      <c r="A321" s="11"/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6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3"/>
      <c r="H323" s="13"/>
      <c r="I323" s="13"/>
      <c r="J323" s="13"/>
      <c r="K323" s="13"/>
      <c r="L323" s="13"/>
      <c r="M323" s="4"/>
      <c r="N323" s="4"/>
      <c r="O323" s="10"/>
    </row>
    <row r="324" spans="1:15" ht="12.75" customHeight="1">
      <c r="A324" s="11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11"/>
      <c r="B325" s="11"/>
      <c r="C325" s="6"/>
      <c r="G325" s="18"/>
      <c r="H325" s="4"/>
      <c r="I325" s="4"/>
      <c r="J325" s="4"/>
      <c r="K325" s="4"/>
      <c r="L325" s="4"/>
      <c r="M325" s="4"/>
      <c r="N325" s="4"/>
      <c r="O325" s="10"/>
    </row>
    <row r="326" spans="1:15" ht="12.75" customHeight="1">
      <c r="A326" s="11"/>
      <c r="B326" s="11"/>
      <c r="C326" s="6"/>
      <c r="G326" s="18"/>
      <c r="H326" s="4"/>
      <c r="I326" s="4"/>
      <c r="J326" s="4"/>
      <c r="K326" s="4"/>
      <c r="L326" s="4"/>
      <c r="M326" s="4"/>
      <c r="N326" s="4"/>
      <c r="O326" s="10"/>
    </row>
    <row r="327" spans="1:15" ht="12.75" customHeight="1">
      <c r="A327" s="12"/>
      <c r="B327" s="11"/>
      <c r="C327" s="6"/>
      <c r="G327" s="18"/>
      <c r="H327" s="4"/>
      <c r="I327" s="4"/>
      <c r="J327" s="4"/>
      <c r="K327" s="4"/>
      <c r="L327" s="4"/>
      <c r="M327" s="4"/>
      <c r="N327" s="4"/>
      <c r="O327" s="10"/>
    </row>
    <row r="328" spans="1:15" ht="12.75" customHeight="1">
      <c r="A328" s="2"/>
      <c r="B328" s="3"/>
      <c r="C328" s="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6"/>
      <c r="O328" s="16"/>
    </row>
    <row r="329" spans="1:15" ht="12.75" customHeight="1">
      <c r="A329" s="2"/>
      <c r="B329" s="3"/>
      <c r="C329" s="3"/>
      <c r="D329" s="9"/>
      <c r="E329" s="9"/>
      <c r="F329" s="9"/>
      <c r="G329" s="9"/>
      <c r="H329" s="9"/>
      <c r="I329" s="2"/>
      <c r="J329" s="2"/>
      <c r="K329" s="2"/>
      <c r="L329" s="2"/>
      <c r="M329" s="2"/>
      <c r="N329" s="3"/>
      <c r="O329" s="3"/>
    </row>
    <row r="330" ht="12.75" customHeight="1">
      <c r="G330" s="7"/>
    </row>
    <row r="331" ht="12.75" customHeight="1">
      <c r="G331" s="8"/>
    </row>
    <row r="332" ht="12.75" customHeight="1">
      <c r="G332" s="8"/>
    </row>
    <row r="333" spans="7:12" ht="12.75" customHeight="1">
      <c r="G333" s="17"/>
      <c r="L333" s="4"/>
    </row>
    <row r="334" spans="7:13" ht="12.75" customHeight="1">
      <c r="G334" s="17"/>
      <c r="M334" s="4"/>
    </row>
    <row r="335" ht="12.75" customHeight="1">
      <c r="G335" s="8"/>
    </row>
    <row r="336" ht="12.75" customHeight="1">
      <c r="G336" s="9"/>
    </row>
    <row r="337" spans="2:11" ht="12.75" customHeight="1">
      <c r="B337" s="11"/>
      <c r="D337" s="1"/>
      <c r="K337" s="11"/>
    </row>
    <row r="338" spans="2:11" ht="12.75" customHeight="1">
      <c r="B338" s="11"/>
      <c r="D338" s="1"/>
      <c r="E338" s="14"/>
      <c r="F338" s="4"/>
      <c r="G338" s="14"/>
      <c r="H338" s="4"/>
      <c r="I338" s="14"/>
      <c r="K338" s="11"/>
    </row>
    <row r="339" spans="4:9" ht="12.75" customHeight="1">
      <c r="D339" s="1"/>
      <c r="E339" s="4"/>
      <c r="F339" s="4"/>
      <c r="G339" s="4"/>
      <c r="H339" s="4"/>
      <c r="I339" s="4"/>
    </row>
    <row r="340" spans="4:9" ht="12.75" customHeight="1">
      <c r="D340" s="1"/>
      <c r="E340" s="4"/>
      <c r="F340" s="4"/>
      <c r="G340" s="4"/>
      <c r="H340" s="4"/>
      <c r="I340" s="4"/>
    </row>
    <row r="341" spans="2:11" ht="12.75" customHeight="1">
      <c r="B341" s="11"/>
      <c r="F341" s="4"/>
      <c r="G341" s="4"/>
      <c r="H341" s="4"/>
      <c r="K341" s="11"/>
    </row>
    <row r="342" spans="2:11" ht="12.75" customHeight="1">
      <c r="B342" s="12"/>
      <c r="E342" s="14"/>
      <c r="F342" s="4"/>
      <c r="G342" s="14"/>
      <c r="H342" s="4"/>
      <c r="I342" s="14"/>
      <c r="K342" s="11"/>
    </row>
    <row r="343" ht="12.75" customHeight="1">
      <c r="G343" s="8"/>
    </row>
    <row r="344" ht="12.75" customHeight="1">
      <c r="G344" s="8"/>
    </row>
    <row r="345" spans="2:4" ht="12.75" customHeight="1">
      <c r="B345" s="3"/>
      <c r="C345" s="3"/>
      <c r="D345" s="2"/>
    </row>
    <row r="346" spans="1:15" ht="12.75" customHeight="1">
      <c r="A346" s="2"/>
      <c r="B346" s="3"/>
      <c r="C346" s="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6"/>
      <c r="O346" s="16"/>
    </row>
    <row r="347" spans="1:15" ht="12.75" customHeight="1">
      <c r="A347" s="2"/>
      <c r="B347" s="3"/>
      <c r="C347" s="3"/>
      <c r="D347" s="9"/>
      <c r="E347" s="9"/>
      <c r="F347" s="9"/>
      <c r="G347" s="9"/>
      <c r="H347" s="9"/>
      <c r="I347" s="2"/>
      <c r="J347" s="2"/>
      <c r="K347" s="2"/>
      <c r="L347" s="2"/>
      <c r="M347" s="2"/>
      <c r="N347" s="3"/>
      <c r="O347" s="3"/>
    </row>
    <row r="348" spans="1:15" ht="12.75" customHeight="1">
      <c r="A348" s="11"/>
      <c r="B348" s="6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4" ht="12.75" customHeight="1">
      <c r="A350" s="11"/>
      <c r="B350" s="5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.75" customHeight="1">
      <c r="A351" s="15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11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1"/>
      <c r="B354" s="6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11"/>
      <c r="B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2"/>
      <c r="B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2"/>
      <c r="B358" s="6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2"/>
      <c r="B359" s="6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5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0"/>
    </row>
    <row r="362" spans="1:15" ht="12.75" customHeight="1">
      <c r="A362" s="11"/>
      <c r="B362" s="6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6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3"/>
      <c r="H364" s="13"/>
      <c r="I364" s="13"/>
      <c r="J364" s="13"/>
      <c r="K364" s="13"/>
      <c r="L364" s="13"/>
      <c r="M364" s="4"/>
      <c r="N364" s="4"/>
      <c r="O364" s="10"/>
    </row>
    <row r="365" spans="1:15" ht="12.75" customHeight="1">
      <c r="A365" s="11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11"/>
      <c r="C366" s="6"/>
      <c r="G366" s="18"/>
      <c r="H366" s="4"/>
      <c r="I366" s="4"/>
      <c r="J366" s="4"/>
      <c r="K366" s="4"/>
      <c r="L366" s="4"/>
      <c r="M366" s="4"/>
      <c r="N366" s="4"/>
      <c r="O366" s="10"/>
    </row>
    <row r="367" spans="1:15" ht="12.75" customHeight="1">
      <c r="A367" s="11"/>
      <c r="B367" s="11"/>
      <c r="C367" s="6"/>
      <c r="G367" s="18"/>
      <c r="H367" s="4"/>
      <c r="I367" s="4"/>
      <c r="J367" s="4"/>
      <c r="K367" s="4"/>
      <c r="L367" s="4"/>
      <c r="M367" s="4"/>
      <c r="N367" s="4"/>
      <c r="O367" s="10"/>
    </row>
    <row r="368" spans="1:15" ht="12.75" customHeight="1">
      <c r="A368" s="12"/>
      <c r="B368" s="11"/>
      <c r="C368" s="6"/>
      <c r="G368" s="18"/>
      <c r="H368" s="4"/>
      <c r="I368" s="4"/>
      <c r="J368" s="4"/>
      <c r="K368" s="4"/>
      <c r="L368" s="4"/>
      <c r="M368" s="4"/>
      <c r="N368" s="4"/>
      <c r="O368" s="10"/>
    </row>
    <row r="369" spans="1:15" ht="12.75" customHeight="1">
      <c r="A369" s="11"/>
      <c r="B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0"/>
    </row>
    <row r="370" spans="1:14" ht="12.75" customHeight="1">
      <c r="A370" s="11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ht="12.75" customHeight="1">
      <c r="G371" s="7"/>
    </row>
    <row r="372" ht="12.75" customHeight="1">
      <c r="G372" s="8"/>
    </row>
    <row r="373" ht="12.75" customHeight="1">
      <c r="G373" s="8"/>
    </row>
    <row r="374" spans="7:12" ht="12.75" customHeight="1">
      <c r="G374" s="17"/>
      <c r="L374" s="4"/>
    </row>
    <row r="375" ht="12.75" customHeight="1">
      <c r="G375" s="17"/>
    </row>
    <row r="376" ht="12.75" customHeight="1">
      <c r="G376" s="8"/>
    </row>
    <row r="377" ht="12.75" customHeight="1">
      <c r="G377" s="9"/>
    </row>
    <row r="378" ht="12.75" customHeight="1">
      <c r="D378" s="1"/>
    </row>
    <row r="379" ht="12.75" customHeight="1">
      <c r="K379" s="2"/>
    </row>
    <row r="380" spans="2:11" ht="12.75" customHeight="1">
      <c r="B380" s="11"/>
      <c r="D380" s="11"/>
      <c r="F380" s="4"/>
      <c r="G380" s="14"/>
      <c r="H380" s="4"/>
      <c r="I380" s="14"/>
      <c r="K380" s="14"/>
    </row>
    <row r="381" spans="2:11" ht="12.75" customHeight="1">
      <c r="B381" s="11"/>
      <c r="D381" s="11"/>
      <c r="E381" s="4"/>
      <c r="F381" s="4"/>
      <c r="G381" s="4"/>
      <c r="H381" s="4"/>
      <c r="I381" s="14"/>
      <c r="K381" s="14"/>
    </row>
    <row r="382" spans="2:11" ht="12.75" customHeight="1">
      <c r="B382" s="11"/>
      <c r="D382" s="11"/>
      <c r="E382" s="4"/>
      <c r="F382" s="4"/>
      <c r="G382" s="4"/>
      <c r="H382" s="4"/>
      <c r="I382" s="14"/>
      <c r="K382" s="14"/>
    </row>
    <row r="383" spans="2:9" ht="12.75" customHeight="1">
      <c r="B383" s="12"/>
      <c r="D383" s="11"/>
      <c r="F383" s="4"/>
      <c r="G383" s="14"/>
      <c r="H383" s="4"/>
      <c r="I383" s="14"/>
    </row>
    <row r="384" ht="12.75" customHeight="1">
      <c r="G384" s="8"/>
    </row>
    <row r="385" ht="12.75" customHeight="1">
      <c r="G385" s="8"/>
    </row>
    <row r="386" spans="2:4" ht="12.75" customHeight="1">
      <c r="B386" s="3"/>
      <c r="C386" s="3"/>
      <c r="D386" s="2"/>
    </row>
    <row r="387" spans="1:15" ht="12.75" customHeight="1">
      <c r="A387" s="2"/>
      <c r="B387" s="3"/>
      <c r="C387" s="3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6"/>
      <c r="O387" s="16"/>
    </row>
    <row r="388" spans="1:15" ht="12.75" customHeight="1">
      <c r="A388" s="2"/>
      <c r="B388" s="3"/>
      <c r="C388" s="3"/>
      <c r="D388" s="9"/>
      <c r="E388" s="9"/>
      <c r="F388" s="9"/>
      <c r="G388" s="9"/>
      <c r="H388" s="9"/>
      <c r="I388" s="2"/>
      <c r="J388" s="2"/>
      <c r="K388" s="2"/>
      <c r="L388" s="2"/>
      <c r="M388" s="2"/>
      <c r="N388" s="3"/>
      <c r="O388" s="3"/>
    </row>
    <row r="389" spans="1:15" ht="12.75" customHeight="1">
      <c r="A389" s="11"/>
      <c r="B389" s="6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4" ht="12.75" customHeight="1">
      <c r="A391" s="11"/>
      <c r="B391" s="5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5" ht="12.75" customHeight="1">
      <c r="A392" s="15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11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1"/>
      <c r="B395" s="6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11"/>
      <c r="B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2"/>
      <c r="B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2"/>
      <c r="B399" s="6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2"/>
      <c r="B400" s="6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5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0"/>
    </row>
    <row r="403" spans="1:15" ht="12.75" customHeight="1">
      <c r="A403" s="11"/>
      <c r="B403" s="6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6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1"/>
      <c r="B405" s="11"/>
      <c r="C405" s="6"/>
      <c r="G405" s="13"/>
      <c r="H405" s="13"/>
      <c r="I405" s="13"/>
      <c r="J405" s="13"/>
      <c r="K405" s="13"/>
      <c r="L405" s="13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spans="1:15" ht="12.75" customHeight="1">
      <c r="A407" s="11"/>
      <c r="B407" s="11"/>
      <c r="C407" s="6"/>
      <c r="G407" s="18"/>
      <c r="H407" s="4"/>
      <c r="I407" s="4"/>
      <c r="J407" s="4"/>
      <c r="K407" s="4"/>
      <c r="L407" s="4"/>
      <c r="M407" s="4"/>
      <c r="N407" s="4"/>
      <c r="O407" s="10"/>
    </row>
    <row r="408" spans="1:15" ht="12.75" customHeight="1">
      <c r="A408" s="12"/>
      <c r="B408" s="11"/>
      <c r="C408" s="6"/>
      <c r="G408" s="18"/>
      <c r="H408" s="4"/>
      <c r="I408" s="4"/>
      <c r="J408" s="4"/>
      <c r="K408" s="4"/>
      <c r="L408" s="4"/>
      <c r="M408" s="4"/>
      <c r="N408" s="4"/>
      <c r="O408" s="10"/>
    </row>
    <row r="409" spans="1:15" ht="12.75" customHeight="1">
      <c r="A409" s="11"/>
      <c r="B409" s="11"/>
      <c r="C409" s="6"/>
      <c r="G409" s="18"/>
      <c r="H409" s="4"/>
      <c r="I409" s="4"/>
      <c r="J409" s="4"/>
      <c r="K409" s="4"/>
      <c r="L409" s="4"/>
      <c r="M409" s="4"/>
      <c r="N409" s="4"/>
      <c r="O409" s="10"/>
    </row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9"/>
  <sheetViews>
    <sheetView zoomScalePageLayoutView="0" workbookViewId="0" topLeftCell="A31">
      <selection activeCell="J49" sqref="J49"/>
    </sheetView>
  </sheetViews>
  <sheetFormatPr defaultColWidth="9.140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57421875" style="0" customWidth="1"/>
  </cols>
  <sheetData>
    <row r="1" ht="20.25">
      <c r="B1" s="27" t="s">
        <v>4</v>
      </c>
    </row>
    <row r="2" ht="12.75">
      <c r="E2" s="28" t="s">
        <v>5</v>
      </c>
    </row>
    <row r="3" ht="15">
      <c r="E3" s="23" t="s">
        <v>6</v>
      </c>
    </row>
    <row r="4" spans="6:12" ht="15">
      <c r="F4" s="23" t="s">
        <v>31</v>
      </c>
      <c r="L4" s="22"/>
    </row>
    <row r="5" spans="5:10" ht="12.75">
      <c r="E5" s="24" t="s">
        <v>56</v>
      </c>
      <c r="J5" s="9">
        <v>3</v>
      </c>
    </row>
    <row r="6" ht="12.75" customHeight="1">
      <c r="G6" s="24" t="s">
        <v>30</v>
      </c>
    </row>
    <row r="7" spans="2:14" ht="12.75" customHeight="1">
      <c r="B7" s="22" t="str">
        <f>+A18</f>
        <v>A. Gibbs</v>
      </c>
      <c r="C7" s="22"/>
      <c r="D7" s="1"/>
      <c r="F7" s="4"/>
      <c r="G7" s="14"/>
      <c r="H7" s="4"/>
      <c r="J7" s="22" t="str">
        <f>+A30</f>
        <v>J. Cooke</v>
      </c>
      <c r="K7" s="22"/>
      <c r="L7" s="1"/>
      <c r="N7" s="4"/>
    </row>
    <row r="8" spans="2:14" ht="12.75" customHeight="1">
      <c r="B8" s="22" t="str">
        <f>+A19</f>
        <v>B. Wilton</v>
      </c>
      <c r="C8" s="22"/>
      <c r="D8" s="1"/>
      <c r="E8" s="14">
        <f>+F20</f>
        <v>195</v>
      </c>
      <c r="F8" s="4"/>
      <c r="G8" s="28" t="s">
        <v>54</v>
      </c>
      <c r="H8" s="4"/>
      <c r="I8" s="14"/>
      <c r="J8" s="22" t="str">
        <f>+A31</f>
        <v>J.B. Hall</v>
      </c>
      <c r="K8" s="22"/>
      <c r="L8" s="1"/>
      <c r="N8" s="14">
        <f>+F32</f>
        <v>184</v>
      </c>
    </row>
    <row r="9" spans="2:9" ht="12.75" customHeight="1">
      <c r="B9" s="22"/>
      <c r="C9" s="22"/>
      <c r="D9" s="1"/>
      <c r="E9" s="14"/>
      <c r="F9" s="4"/>
      <c r="G9" s="28"/>
      <c r="H9" s="4"/>
      <c r="I9" s="14"/>
    </row>
    <row r="10" spans="2:17" ht="12.75" customHeight="1">
      <c r="B10" s="22" t="str">
        <f>+A22</f>
        <v>A. Godden</v>
      </c>
      <c r="C10" s="22"/>
      <c r="D10" s="1"/>
      <c r="E10" s="14"/>
      <c r="F10" s="4"/>
      <c r="G10" s="4"/>
      <c r="H10" s="4"/>
      <c r="J10" s="22" t="str">
        <f>+A26</f>
        <v>Mrs.P. Major</v>
      </c>
      <c r="P10" s="1"/>
      <c r="Q10" s="4"/>
    </row>
    <row r="11" spans="2:16" ht="12.75" customHeight="1">
      <c r="B11" s="22" t="str">
        <f>+A23</f>
        <v>J. Mules</v>
      </c>
      <c r="E11" s="14">
        <f>+F24</f>
        <v>189</v>
      </c>
      <c r="F11" s="4"/>
      <c r="G11" s="28" t="s">
        <v>54</v>
      </c>
      <c r="H11" s="4"/>
      <c r="I11" s="14"/>
      <c r="J11" s="22" t="str">
        <f>+A27</f>
        <v>Miss.S. Alford</v>
      </c>
      <c r="N11" s="14">
        <f>+F28</f>
        <v>185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+A34</f>
        <v>Mrs.J.M. Hibbitt</v>
      </c>
      <c r="F13" s="4"/>
      <c r="G13" s="4"/>
      <c r="H13" s="4"/>
      <c r="P13" s="1"/>
    </row>
    <row r="14" spans="2:16" ht="12.75" customHeight="1">
      <c r="B14" s="22" t="str">
        <f>+A35</f>
        <v>J. Herrington</v>
      </c>
      <c r="E14" s="14">
        <f>+F36</f>
        <v>188</v>
      </c>
      <c r="F14" s="4"/>
      <c r="G14" s="28" t="s">
        <v>54</v>
      </c>
      <c r="H14" s="4"/>
      <c r="J14" s="22" t="str">
        <f>+A42</f>
        <v>Average</v>
      </c>
      <c r="N14" s="14">
        <f>+F42</f>
        <v>186</v>
      </c>
      <c r="P14" s="1"/>
    </row>
    <row r="15" spans="2:4" ht="12.75">
      <c r="B15" s="3" t="s">
        <v>2</v>
      </c>
      <c r="C15" s="3" t="s">
        <v>7</v>
      </c>
      <c r="D15" s="2" t="s">
        <v>3</v>
      </c>
    </row>
    <row r="16" spans="1:15" ht="12.75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.75">
      <c r="A17" s="15" t="s">
        <v>34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.75">
      <c r="A18" s="11" t="s">
        <v>32</v>
      </c>
      <c r="B18" s="10">
        <v>95.7</v>
      </c>
      <c r="C18" s="6"/>
      <c r="D18" s="4">
        <v>95</v>
      </c>
      <c r="E18" s="4">
        <v>99</v>
      </c>
      <c r="F18" s="4">
        <v>98</v>
      </c>
      <c r="G18" s="4"/>
      <c r="H18" s="4"/>
      <c r="I18" s="4"/>
      <c r="J18" s="4"/>
      <c r="K18" s="4"/>
      <c r="L18" s="4"/>
      <c r="M18" s="4"/>
      <c r="N18" s="4">
        <f>SUM(D18+E18+F18+G18+H18+I18+J18+K18+L18+M18)</f>
        <v>292</v>
      </c>
      <c r="O18" s="10">
        <f>IF(COUNT(D18:M18),AVERAGE(D18:M18)," ")</f>
        <v>97.33333333333333</v>
      </c>
    </row>
    <row r="19" spans="1:15" ht="12.75">
      <c r="A19" s="11" t="s">
        <v>33</v>
      </c>
      <c r="B19" s="10">
        <v>95.6</v>
      </c>
      <c r="D19" s="4">
        <v>96</v>
      </c>
      <c r="E19" s="4">
        <v>94</v>
      </c>
      <c r="F19" s="4">
        <v>97</v>
      </c>
      <c r="G19" s="4"/>
      <c r="H19" s="4"/>
      <c r="I19" s="4"/>
      <c r="J19" s="4"/>
      <c r="K19" s="4"/>
      <c r="L19" s="4"/>
      <c r="M19" s="4"/>
      <c r="N19" s="4">
        <f>SUM(D19+E19+F19+G19+H19+I19+J19+K19+L19+M19)</f>
        <v>287</v>
      </c>
      <c r="O19" s="10">
        <f>IF(COUNT(D19:M19),AVERAGE(D19:M19)," ")</f>
        <v>95.66666666666667</v>
      </c>
    </row>
    <row r="20" spans="1:14" ht="12.75">
      <c r="A20" s="11"/>
      <c r="B20" s="6"/>
      <c r="C20" s="6">
        <f>+B18+B19</f>
        <v>191.3</v>
      </c>
      <c r="D20" s="4">
        <f aca="true" t="shared" si="0" ref="D20:M20">SUM(D18:D19)</f>
        <v>191</v>
      </c>
      <c r="E20" s="4">
        <f t="shared" si="0"/>
        <v>193</v>
      </c>
      <c r="F20" s="4">
        <f t="shared" si="0"/>
        <v>195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579</v>
      </c>
    </row>
    <row r="21" spans="1:15" ht="12.75">
      <c r="A21" s="22" t="s">
        <v>34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t="s">
        <v>35</v>
      </c>
      <c r="B22" s="10">
        <v>97.5</v>
      </c>
      <c r="C22" s="5"/>
      <c r="D22" s="4">
        <v>98</v>
      </c>
      <c r="E22" s="4">
        <v>96</v>
      </c>
      <c r="F22" s="4">
        <v>96</v>
      </c>
      <c r="G22" s="4"/>
      <c r="H22" s="4"/>
      <c r="I22" s="4"/>
      <c r="J22" s="4"/>
      <c r="K22" s="4"/>
      <c r="L22" s="4"/>
      <c r="M22" s="4"/>
      <c r="N22" s="4">
        <f>SUM(D22+E22+F22+G22+H22+I22+J22+K22+L22+M22)</f>
        <v>290</v>
      </c>
      <c r="O22" s="10">
        <f>IF(COUNT(D22:M22),AVERAGE(D22:M22)," ")</f>
        <v>96.66666666666667</v>
      </c>
    </row>
    <row r="23" spans="1:15" ht="12.75">
      <c r="A23" t="s">
        <v>36</v>
      </c>
      <c r="B23" s="10">
        <v>92.9</v>
      </c>
      <c r="D23" s="4">
        <v>89</v>
      </c>
      <c r="E23" s="4">
        <v>92</v>
      </c>
      <c r="F23" s="4">
        <v>93</v>
      </c>
      <c r="G23" s="4"/>
      <c r="H23" s="4"/>
      <c r="I23" s="4"/>
      <c r="J23" s="4"/>
      <c r="K23" s="4"/>
      <c r="L23" s="4"/>
      <c r="M23" s="4"/>
      <c r="N23" s="4">
        <f>SUM(D23+E23+F23+G23+H23+I23+J23+K23+L23+M23)</f>
        <v>274</v>
      </c>
      <c r="O23" s="10">
        <f>IF(COUNT(D23:M23),AVERAGE(D23:M23)," ")</f>
        <v>91.33333333333333</v>
      </c>
    </row>
    <row r="24" spans="1:15" ht="12.75">
      <c r="A24" s="11"/>
      <c r="B24" s="6"/>
      <c r="C24" s="6">
        <f>+B22+B23</f>
        <v>190.4</v>
      </c>
      <c r="D24" s="4">
        <f aca="true" t="shared" si="1" ref="D24:M24">SUM(D22:D23)</f>
        <v>187</v>
      </c>
      <c r="E24" s="4">
        <f t="shared" si="1"/>
        <v>188</v>
      </c>
      <c r="F24" s="4">
        <f t="shared" si="1"/>
        <v>189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564</v>
      </c>
      <c r="O24" s="10"/>
    </row>
    <row r="25" spans="1:15" ht="12.75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11" t="s">
        <v>19</v>
      </c>
      <c r="B26" s="10">
        <v>95.5</v>
      </c>
      <c r="C26" s="5"/>
      <c r="D26" s="4">
        <v>94</v>
      </c>
      <c r="E26" s="4">
        <v>95</v>
      </c>
      <c r="F26" s="4">
        <v>93</v>
      </c>
      <c r="G26" s="4"/>
      <c r="H26" s="4"/>
      <c r="I26" s="4"/>
      <c r="J26" s="4"/>
      <c r="K26" s="4"/>
      <c r="L26" s="4"/>
      <c r="M26" s="4"/>
      <c r="N26" s="4">
        <f>SUM(D26+E26+F26+G26+H26+I26+J26+K26+L26+M26)</f>
        <v>282</v>
      </c>
      <c r="O26" s="10">
        <f>IF(COUNT(D26:M26),AVERAGE(D26:M26)," ")</f>
        <v>94</v>
      </c>
    </row>
    <row r="27" spans="1:15" ht="12.75">
      <c r="A27" s="11" t="s">
        <v>18</v>
      </c>
      <c r="B27" s="4">
        <v>93.5</v>
      </c>
      <c r="D27" s="4">
        <v>97</v>
      </c>
      <c r="E27" s="4">
        <v>95</v>
      </c>
      <c r="F27" s="4">
        <v>92</v>
      </c>
      <c r="G27" s="4"/>
      <c r="H27" s="4"/>
      <c r="I27" s="4"/>
      <c r="J27" s="4"/>
      <c r="K27" s="4"/>
      <c r="L27" s="4"/>
      <c r="M27" s="4"/>
      <c r="N27" s="4">
        <f>SUM(D27+E27+F27+G27+H27+I27+J27+K27+L27+M27)</f>
        <v>284</v>
      </c>
      <c r="O27" s="10">
        <f>IF(COUNT(D27:M27),AVERAGE(D27:M27)," ")</f>
        <v>94.66666666666667</v>
      </c>
    </row>
    <row r="28" spans="1:15" ht="12.75">
      <c r="A28" s="11"/>
      <c r="B28" s="6"/>
      <c r="C28" s="6">
        <f>+B26+B27</f>
        <v>189</v>
      </c>
      <c r="D28" s="4">
        <f aca="true" t="shared" si="2" ref="D28:M28">SUM(D26:D27)</f>
        <v>191</v>
      </c>
      <c r="E28" s="4">
        <f t="shared" si="2"/>
        <v>190</v>
      </c>
      <c r="F28" s="4">
        <f t="shared" si="2"/>
        <v>185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566</v>
      </c>
      <c r="O28" s="10"/>
    </row>
    <row r="29" spans="1:14" ht="12.75">
      <c r="A29" s="22" t="s">
        <v>17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.75">
      <c r="A30" s="11" t="s">
        <v>20</v>
      </c>
      <c r="B30" s="10">
        <v>91.1</v>
      </c>
      <c r="C30" s="5"/>
      <c r="D30" s="4">
        <v>85</v>
      </c>
      <c r="E30" s="4">
        <v>89</v>
      </c>
      <c r="F30" s="4">
        <v>86</v>
      </c>
      <c r="G30" s="4"/>
      <c r="H30" s="4"/>
      <c r="I30" s="4"/>
      <c r="J30" s="4"/>
      <c r="K30" s="4"/>
      <c r="L30" s="4"/>
      <c r="M30" s="4"/>
      <c r="N30" s="4">
        <f>SUM(D30+E30+F30+G30+H30+I30+J30+K30+L30+M30)</f>
        <v>260</v>
      </c>
      <c r="O30" s="10">
        <f>IF(COUNT(D30:M30),AVERAGE(D30:M30)," ")</f>
        <v>86.66666666666667</v>
      </c>
    </row>
    <row r="31" spans="1:15" ht="12.75">
      <c r="A31" s="11" t="s">
        <v>28</v>
      </c>
      <c r="B31" s="4">
        <v>96.1</v>
      </c>
      <c r="D31" s="4">
        <v>97</v>
      </c>
      <c r="E31" s="4">
        <v>98</v>
      </c>
      <c r="F31" s="4">
        <v>98</v>
      </c>
      <c r="G31" s="4"/>
      <c r="H31" s="4"/>
      <c r="I31" s="4"/>
      <c r="J31" s="4"/>
      <c r="K31" s="4"/>
      <c r="L31" s="4"/>
      <c r="M31" s="4"/>
      <c r="N31" s="4">
        <f>SUM(D31+E31+F31+G31+H31+I31+J31+K31+L31+M31)</f>
        <v>293</v>
      </c>
      <c r="O31" s="10">
        <f>IF(COUNT(D31:M31),AVERAGE(D31:M31)," ")</f>
        <v>97.66666666666667</v>
      </c>
    </row>
    <row r="32" spans="1:14" ht="12.75">
      <c r="A32" s="11"/>
      <c r="B32" s="6"/>
      <c r="C32" s="6">
        <f>+B30+B31</f>
        <v>187.2</v>
      </c>
      <c r="D32" s="4">
        <f aca="true" t="shared" si="3" ref="D32:M32">SUM(D30:D31)</f>
        <v>182</v>
      </c>
      <c r="E32" s="4">
        <f t="shared" si="3"/>
        <v>187</v>
      </c>
      <c r="F32" s="4">
        <f t="shared" si="3"/>
        <v>184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553</v>
      </c>
    </row>
    <row r="33" spans="1:14" ht="12.75">
      <c r="A33" s="22" t="s">
        <v>17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11" t="s">
        <v>40</v>
      </c>
      <c r="B34" s="10">
        <v>97.7</v>
      </c>
      <c r="C34" s="5"/>
      <c r="D34" s="4">
        <v>96</v>
      </c>
      <c r="E34" s="4">
        <v>97</v>
      </c>
      <c r="F34" s="4">
        <v>95</v>
      </c>
      <c r="G34" s="4"/>
      <c r="H34" s="4"/>
      <c r="I34" s="4"/>
      <c r="J34" s="4"/>
      <c r="K34" s="4"/>
      <c r="L34" s="4"/>
      <c r="M34" s="4"/>
      <c r="N34" s="4">
        <f>SUM(D34+E34+F34+G34+H34+I34+J34+K34+L34+M34)</f>
        <v>288</v>
      </c>
      <c r="O34" s="10">
        <f>IF(COUNT(D34:M34),AVERAGE(D34:M34)," ")</f>
        <v>96</v>
      </c>
    </row>
    <row r="35" spans="1:15" ht="12.75">
      <c r="A35" s="11" t="s">
        <v>21</v>
      </c>
      <c r="B35" s="4">
        <v>89.2</v>
      </c>
      <c r="D35" s="4">
        <v>91</v>
      </c>
      <c r="E35" s="4">
        <v>89</v>
      </c>
      <c r="F35" s="4">
        <v>93</v>
      </c>
      <c r="G35" s="4"/>
      <c r="H35" s="4"/>
      <c r="I35" s="4"/>
      <c r="J35" s="4"/>
      <c r="K35" s="4"/>
      <c r="L35" s="4"/>
      <c r="M35" s="4"/>
      <c r="N35" s="4">
        <f>SUM(D35+E35+F35+G35+H35+I35+J35+K35+L35+M35)</f>
        <v>273</v>
      </c>
      <c r="O35" s="10">
        <f>IF(COUNT(D35:M35),AVERAGE(D35:M35)," ")</f>
        <v>91</v>
      </c>
    </row>
    <row r="36" spans="1:14" ht="12.75">
      <c r="A36" s="11"/>
      <c r="B36" s="6"/>
      <c r="C36" s="6">
        <f>+B34+B35</f>
        <v>186.9</v>
      </c>
      <c r="D36" s="4">
        <f aca="true" t="shared" si="4" ref="D36:M36">SUM(D34:D35)</f>
        <v>187</v>
      </c>
      <c r="E36" s="4">
        <f t="shared" si="4"/>
        <v>186</v>
      </c>
      <c r="F36" s="4">
        <f t="shared" si="4"/>
        <v>188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561</v>
      </c>
    </row>
    <row r="37" spans="1:14" ht="12.75">
      <c r="A37" s="22" t="s">
        <v>43</v>
      </c>
      <c r="D37" s="4">
        <v>191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22" t="s">
        <v>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22" t="s">
        <v>24</v>
      </c>
      <c r="D39" s="4"/>
      <c r="E39" s="4">
        <v>189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22" t="s">
        <v>45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22" t="s">
        <v>46</v>
      </c>
      <c r="D41" s="4"/>
      <c r="E41" s="4"/>
      <c r="F41" s="4">
        <v>186</v>
      </c>
      <c r="G41" s="4"/>
      <c r="H41" s="4"/>
      <c r="I41" s="4"/>
      <c r="J41" s="4"/>
      <c r="K41" s="4"/>
      <c r="L41" s="4"/>
      <c r="M41" s="4"/>
      <c r="N41" s="4"/>
    </row>
    <row r="42" spans="1:14" ht="12.75">
      <c r="A42" s="22" t="s">
        <v>1</v>
      </c>
      <c r="D42" s="4">
        <f aca="true" t="shared" si="5" ref="D42:M42">SUM(D37:D41)</f>
        <v>191</v>
      </c>
      <c r="E42" s="4">
        <f t="shared" si="5"/>
        <v>189</v>
      </c>
      <c r="F42" s="4">
        <f t="shared" si="5"/>
        <v>186</v>
      </c>
      <c r="G42" s="4">
        <f t="shared" si="5"/>
        <v>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>SUM(D42:M42)</f>
        <v>566</v>
      </c>
    </row>
    <row r="44" spans="1:15" ht="15">
      <c r="A44" s="11"/>
      <c r="B44" s="11"/>
      <c r="C44" s="6"/>
      <c r="G44" s="13" t="s">
        <v>9</v>
      </c>
      <c r="H44" s="13" t="s">
        <v>8</v>
      </c>
      <c r="I44" s="13" t="s">
        <v>10</v>
      </c>
      <c r="J44" s="13" t="s">
        <v>11</v>
      </c>
      <c r="K44" s="13" t="s">
        <v>12</v>
      </c>
      <c r="L44" s="13" t="s">
        <v>13</v>
      </c>
      <c r="M44" s="4"/>
      <c r="N44" s="4"/>
      <c r="O44" s="10"/>
    </row>
    <row r="45" spans="1:15" ht="12.75">
      <c r="A45" s="22" t="s">
        <v>24</v>
      </c>
      <c r="B45" s="11"/>
      <c r="C45" s="6"/>
      <c r="G45" s="18">
        <f>+J5</f>
        <v>3</v>
      </c>
      <c r="H45" s="4">
        <v>2</v>
      </c>
      <c r="I45" s="4">
        <v>0</v>
      </c>
      <c r="J45" s="4">
        <v>1</v>
      </c>
      <c r="K45" s="4">
        <f aca="true" t="shared" si="6" ref="K45:K50">+H45*2+I45</f>
        <v>4</v>
      </c>
      <c r="L45" s="4">
        <f>+N28</f>
        <v>566</v>
      </c>
      <c r="M45" s="4"/>
      <c r="N45" s="4"/>
      <c r="O45" s="10"/>
    </row>
    <row r="46" spans="1:15" ht="12.75">
      <c r="A46" s="22" t="s">
        <v>43</v>
      </c>
      <c r="B46" s="11"/>
      <c r="C46" s="22"/>
      <c r="G46" s="18">
        <f>+J5</f>
        <v>3</v>
      </c>
      <c r="H46" s="4">
        <v>2</v>
      </c>
      <c r="I46" s="4">
        <v>1</v>
      </c>
      <c r="J46" s="4">
        <v>0</v>
      </c>
      <c r="K46" s="4">
        <f t="shared" si="6"/>
        <v>5</v>
      </c>
      <c r="L46" s="4">
        <f>+N20</f>
        <v>579</v>
      </c>
      <c r="M46" s="4"/>
      <c r="N46" s="4"/>
      <c r="O46" s="10"/>
    </row>
    <row r="47" spans="1:15" ht="12.75">
      <c r="A47" s="22" t="s">
        <v>44</v>
      </c>
      <c r="B47" s="11"/>
      <c r="G47" s="18">
        <f>+J5</f>
        <v>3</v>
      </c>
      <c r="H47" s="4">
        <v>2</v>
      </c>
      <c r="I47" s="4">
        <v>1</v>
      </c>
      <c r="J47" s="4">
        <v>0</v>
      </c>
      <c r="K47" s="4">
        <f t="shared" si="6"/>
        <v>5</v>
      </c>
      <c r="L47" s="4">
        <f>+N24</f>
        <v>564</v>
      </c>
      <c r="M47" s="4"/>
      <c r="N47" s="4"/>
      <c r="O47" s="10"/>
    </row>
    <row r="48" spans="1:15" ht="12.75" customHeight="1">
      <c r="A48" s="22" t="s">
        <v>1</v>
      </c>
      <c r="C48" s="6"/>
      <c r="G48" s="18">
        <f>+J5</f>
        <v>3</v>
      </c>
      <c r="H48" s="4">
        <v>0</v>
      </c>
      <c r="I48" s="4">
        <v>1</v>
      </c>
      <c r="J48" s="4">
        <v>2</v>
      </c>
      <c r="K48" s="4">
        <f t="shared" si="6"/>
        <v>1</v>
      </c>
      <c r="L48" s="4">
        <f>+N42</f>
        <v>566</v>
      </c>
      <c r="M48" s="4"/>
      <c r="N48" s="4"/>
      <c r="O48" s="10"/>
    </row>
    <row r="49" spans="1:15" ht="12.75" customHeight="1">
      <c r="A49" s="22" t="s">
        <v>46</v>
      </c>
      <c r="B49" s="11"/>
      <c r="C49" s="6"/>
      <c r="G49" s="18">
        <f>+J5</f>
        <v>3</v>
      </c>
      <c r="H49" s="4">
        <v>1</v>
      </c>
      <c r="I49" s="4">
        <v>1</v>
      </c>
      <c r="J49" s="4">
        <v>1</v>
      </c>
      <c r="K49" s="4">
        <f t="shared" si="6"/>
        <v>3</v>
      </c>
      <c r="L49" s="4">
        <f>+N36</f>
        <v>561</v>
      </c>
      <c r="M49" s="4"/>
      <c r="N49" s="4"/>
      <c r="O49" s="10"/>
    </row>
    <row r="50" spans="1:15" ht="12.75" customHeight="1">
      <c r="A50" s="22" t="s">
        <v>45</v>
      </c>
      <c r="B50" s="11"/>
      <c r="C50" s="6"/>
      <c r="G50" s="18">
        <f>+J5</f>
        <v>3</v>
      </c>
      <c r="H50" s="4">
        <v>0</v>
      </c>
      <c r="I50" s="4">
        <v>0</v>
      </c>
      <c r="J50" s="4">
        <v>3</v>
      </c>
      <c r="K50" s="4">
        <f t="shared" si="6"/>
        <v>0</v>
      </c>
      <c r="L50" s="4">
        <f>+N32</f>
        <v>553</v>
      </c>
      <c r="M50" s="4"/>
      <c r="N50" s="4"/>
      <c r="O50" s="10"/>
    </row>
    <row r="51" spans="13:15" ht="12.75" customHeight="1">
      <c r="M51" s="4"/>
      <c r="N51" s="4"/>
      <c r="O51" s="10"/>
    </row>
    <row r="52" spans="13:15" ht="12.75" customHeight="1">
      <c r="M52" s="4"/>
      <c r="N52" s="4"/>
      <c r="O52" s="10"/>
    </row>
    <row r="53" spans="13:15" ht="12.75" customHeight="1">
      <c r="M53" s="4"/>
      <c r="N53" s="4"/>
      <c r="O53" s="10"/>
    </row>
    <row r="54" ht="20.25" customHeight="1">
      <c r="B54" s="27" t="s">
        <v>4</v>
      </c>
    </row>
    <row r="55" ht="12.75" customHeight="1">
      <c r="E55" s="28" t="s">
        <v>5</v>
      </c>
    </row>
    <row r="56" ht="12.75" customHeight="1">
      <c r="E56" s="23" t="s">
        <v>6</v>
      </c>
    </row>
    <row r="57" spans="6:12" ht="12.75" customHeight="1">
      <c r="F57" s="23" t="s">
        <v>31</v>
      </c>
      <c r="L57" s="22"/>
    </row>
    <row r="58" spans="5:10" ht="12.75" customHeight="1">
      <c r="E58" s="24" t="s">
        <v>55</v>
      </c>
      <c r="J58" s="9">
        <v>3</v>
      </c>
    </row>
    <row r="59" ht="12.75" customHeight="1">
      <c r="G59" s="24" t="s">
        <v>30</v>
      </c>
    </row>
    <row r="60" spans="2:14" ht="12.75" customHeight="1">
      <c r="B60" s="22" t="str">
        <f>+A71</f>
        <v>D. Hooper</v>
      </c>
      <c r="C60" s="22"/>
      <c r="D60" s="1"/>
      <c r="F60" s="4"/>
      <c r="G60" s="14"/>
      <c r="H60" s="4"/>
      <c r="J60" s="22" t="str">
        <f>+A84</f>
        <v>G. Simmons</v>
      </c>
      <c r="K60" s="22"/>
      <c r="L60" s="1"/>
      <c r="N60" s="4"/>
    </row>
    <row r="61" spans="2:14" ht="12.75" customHeight="1">
      <c r="B61" s="22" t="str">
        <f>+A72</f>
        <v>R. Kent</v>
      </c>
      <c r="C61" s="22"/>
      <c r="D61" s="1"/>
      <c r="E61" s="14">
        <f>+F73</f>
        <v>181</v>
      </c>
      <c r="F61" s="4"/>
      <c r="G61" s="28" t="s">
        <v>54</v>
      </c>
      <c r="H61" s="4"/>
      <c r="I61" s="14"/>
      <c r="J61" s="22" t="str">
        <f>+A85</f>
        <v>J.C. Simmons</v>
      </c>
      <c r="K61" s="22"/>
      <c r="L61" s="1"/>
      <c r="N61" s="14">
        <f>+F86</f>
        <v>179</v>
      </c>
    </row>
    <row r="62" spans="2:9" ht="12.75" customHeight="1">
      <c r="B62" s="22"/>
      <c r="C62" s="22"/>
      <c r="D62" s="1"/>
      <c r="E62" s="14"/>
      <c r="F62" s="4"/>
      <c r="G62" s="14"/>
      <c r="H62" s="4"/>
      <c r="I62" s="14"/>
    </row>
    <row r="63" spans="2:10" ht="12.75" customHeight="1">
      <c r="B63" s="22" t="str">
        <f>+A75</f>
        <v>J. Harvey</v>
      </c>
      <c r="C63" s="22"/>
      <c r="D63" s="1"/>
      <c r="E63" s="14"/>
      <c r="F63" s="4"/>
      <c r="G63" s="4"/>
      <c r="H63" s="4"/>
      <c r="J63" s="22" t="str">
        <f>+A81</f>
        <v>P. Leahy</v>
      </c>
    </row>
    <row r="64" spans="2:14" ht="12.75" customHeight="1">
      <c r="B64" s="22" t="str">
        <f>+A76</f>
        <v>J. Arundel</v>
      </c>
      <c r="E64" s="14">
        <f>+F77</f>
        <v>186</v>
      </c>
      <c r="F64" s="4"/>
      <c r="G64" s="28" t="s">
        <v>54</v>
      </c>
      <c r="H64" s="4"/>
      <c r="I64" s="14"/>
      <c r="J64" s="22" t="str">
        <f>+A80</f>
        <v>A. Savory</v>
      </c>
      <c r="N64" s="14">
        <f>+F82</f>
        <v>172</v>
      </c>
    </row>
    <row r="65" spans="6:8" ht="12.75" customHeight="1">
      <c r="F65" s="4"/>
      <c r="G65" s="4"/>
      <c r="H65" s="4"/>
    </row>
    <row r="66" spans="2:8" ht="12.75" customHeight="1">
      <c r="B66" s="22" t="str">
        <f>+A88</f>
        <v>Mrs.D. Renton</v>
      </c>
      <c r="F66" s="4"/>
      <c r="G66" s="4"/>
      <c r="H66" s="4"/>
    </row>
    <row r="67" spans="2:14" ht="12.75" customHeight="1">
      <c r="B67" s="22" t="str">
        <f>+A89</f>
        <v>Miss.S. Miles</v>
      </c>
      <c r="E67" s="14">
        <f>+F90</f>
        <v>180</v>
      </c>
      <c r="F67" s="4"/>
      <c r="G67" s="28" t="s">
        <v>54</v>
      </c>
      <c r="H67" s="4"/>
      <c r="J67" s="22" t="str">
        <f>+A96</f>
        <v>Average</v>
      </c>
      <c r="N67" s="14">
        <f>+F96</f>
        <v>178</v>
      </c>
    </row>
    <row r="68" spans="2:4" ht="12.75" customHeight="1">
      <c r="B68" s="3" t="s">
        <v>2</v>
      </c>
      <c r="C68" s="3" t="s">
        <v>7</v>
      </c>
      <c r="D68" s="2" t="s">
        <v>3</v>
      </c>
    </row>
    <row r="69" spans="1:15" ht="12.75" customHeight="1">
      <c r="A69" s="2" t="s">
        <v>0</v>
      </c>
      <c r="B69" s="3" t="s">
        <v>1</v>
      </c>
      <c r="C69" s="3" t="s">
        <v>1</v>
      </c>
      <c r="D69" s="9">
        <v>1</v>
      </c>
      <c r="E69" s="9">
        <v>2</v>
      </c>
      <c r="F69" s="9">
        <v>3</v>
      </c>
      <c r="G69" s="9">
        <v>4</v>
      </c>
      <c r="H69" s="9">
        <v>5</v>
      </c>
      <c r="I69" s="9">
        <v>6</v>
      </c>
      <c r="J69" s="9">
        <v>7</v>
      </c>
      <c r="K69" s="9">
        <v>8</v>
      </c>
      <c r="L69" s="9">
        <v>9</v>
      </c>
      <c r="M69" s="9">
        <v>10</v>
      </c>
      <c r="N69" s="16" t="s">
        <v>13</v>
      </c>
      <c r="O69" s="16" t="s">
        <v>14</v>
      </c>
    </row>
    <row r="70" spans="1:15" ht="12.75" customHeight="1">
      <c r="A70" s="15" t="s">
        <v>34</v>
      </c>
      <c r="B70" s="5"/>
      <c r="C70" s="5"/>
      <c r="D70" s="9"/>
      <c r="E70" s="9"/>
      <c r="F70" s="9"/>
      <c r="G70" s="9"/>
      <c r="H70" s="9"/>
      <c r="I70" s="2"/>
      <c r="J70" s="2"/>
      <c r="K70" s="2"/>
      <c r="L70" s="2"/>
      <c r="M70" s="2"/>
      <c r="N70" s="3"/>
      <c r="O70" s="3"/>
    </row>
    <row r="71" spans="1:15" ht="12.75" customHeight="1">
      <c r="A71" s="11" t="s">
        <v>47</v>
      </c>
      <c r="B71" s="10">
        <v>94.8</v>
      </c>
      <c r="C71" s="6"/>
      <c r="D71" s="4">
        <v>93</v>
      </c>
      <c r="E71" s="4">
        <v>95</v>
      </c>
      <c r="F71" s="4">
        <v>94</v>
      </c>
      <c r="G71" s="4"/>
      <c r="H71" s="4"/>
      <c r="I71" s="4"/>
      <c r="J71" s="4"/>
      <c r="K71" s="4"/>
      <c r="L71" s="4"/>
      <c r="M71" s="4"/>
      <c r="N71" s="4">
        <f>SUM(D71+E71+F71+G71+H71+I71+J71+K71+L71+M71)</f>
        <v>282</v>
      </c>
      <c r="O71" s="10">
        <f>IF(COUNT(D71:M71),AVERAGE(D71:M71)," ")</f>
        <v>94</v>
      </c>
    </row>
    <row r="72" spans="1:15" ht="12.75" customHeight="1">
      <c r="A72" s="11" t="s">
        <v>39</v>
      </c>
      <c r="B72" s="10">
        <v>92</v>
      </c>
      <c r="D72" s="4">
        <v>92</v>
      </c>
      <c r="E72" s="4">
        <v>91</v>
      </c>
      <c r="F72" s="4">
        <v>87</v>
      </c>
      <c r="G72" s="4"/>
      <c r="H72" s="4"/>
      <c r="I72" s="4"/>
      <c r="J72" s="4"/>
      <c r="K72" s="4"/>
      <c r="L72" s="4"/>
      <c r="M72" s="4"/>
      <c r="N72" s="4">
        <f>SUM(D72+E72+F72+G72+H72+I72+J72+K72+L72+M72)</f>
        <v>270</v>
      </c>
      <c r="O72" s="10">
        <f>IF(COUNT(D72:M72),AVERAGE(D72:M72)," ")</f>
        <v>90</v>
      </c>
    </row>
    <row r="73" spans="1:14" ht="12.75" customHeight="1">
      <c r="A73" s="11"/>
      <c r="B73" s="6"/>
      <c r="C73" s="6">
        <f>+B71+B72</f>
        <v>186.8</v>
      </c>
      <c r="D73" s="4">
        <f aca="true" t="shared" si="7" ref="D73:M73">SUM(D71:D72)</f>
        <v>185</v>
      </c>
      <c r="E73" s="4">
        <f t="shared" si="7"/>
        <v>186</v>
      </c>
      <c r="F73" s="4">
        <f t="shared" si="7"/>
        <v>181</v>
      </c>
      <c r="G73" s="4">
        <f t="shared" si="7"/>
        <v>0</v>
      </c>
      <c r="H73" s="4">
        <f t="shared" si="7"/>
        <v>0</v>
      </c>
      <c r="I73" s="4">
        <f t="shared" si="7"/>
        <v>0</v>
      </c>
      <c r="J73" s="4">
        <f t="shared" si="7"/>
        <v>0</v>
      </c>
      <c r="K73" s="4">
        <f t="shared" si="7"/>
        <v>0</v>
      </c>
      <c r="L73" s="4">
        <f t="shared" si="7"/>
        <v>0</v>
      </c>
      <c r="M73" s="4">
        <f t="shared" si="7"/>
        <v>0</v>
      </c>
      <c r="N73" s="4">
        <f>SUM(D73:M73)</f>
        <v>552</v>
      </c>
    </row>
    <row r="74" spans="1:15" ht="12.75" customHeight="1">
      <c r="A74" s="22" t="s">
        <v>34</v>
      </c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0"/>
    </row>
    <row r="75" spans="1:15" ht="12.75" customHeight="1">
      <c r="A75" t="s">
        <v>37</v>
      </c>
      <c r="B75" s="10">
        <v>95.6</v>
      </c>
      <c r="C75" s="5"/>
      <c r="D75" s="4">
        <v>92</v>
      </c>
      <c r="E75" s="4">
        <v>94</v>
      </c>
      <c r="F75" s="4">
        <v>93</v>
      </c>
      <c r="G75" s="4"/>
      <c r="H75" s="4"/>
      <c r="I75" s="4"/>
      <c r="J75" s="4"/>
      <c r="K75" s="4"/>
      <c r="L75" s="4"/>
      <c r="M75" s="4"/>
      <c r="N75" s="4">
        <f>SUM(D75+E75+F75+G75+H75+I75+J75+K75+L75+M75)</f>
        <v>279</v>
      </c>
      <c r="O75" s="10">
        <f>IF(COUNT(D75:M75),AVERAGE(D75:M75)," ")</f>
        <v>93</v>
      </c>
    </row>
    <row r="76" spans="1:15" ht="12.75" customHeight="1">
      <c r="A76" t="s">
        <v>38</v>
      </c>
      <c r="B76" s="10">
        <v>88.6</v>
      </c>
      <c r="D76" s="4">
        <v>89</v>
      </c>
      <c r="E76" s="4">
        <v>97</v>
      </c>
      <c r="F76" s="4">
        <v>93</v>
      </c>
      <c r="G76" s="4"/>
      <c r="H76" s="4"/>
      <c r="I76" s="4"/>
      <c r="J76" s="4"/>
      <c r="K76" s="4"/>
      <c r="L76" s="4"/>
      <c r="M76" s="4"/>
      <c r="N76" s="4">
        <f>SUM(D76+E76+F76+G76+H76+I76+J76+K76+L76+M76)</f>
        <v>279</v>
      </c>
      <c r="O76" s="10">
        <f>IF(COUNT(D76:M76),AVERAGE(D76:M76)," ")</f>
        <v>93</v>
      </c>
    </row>
    <row r="77" spans="1:15" ht="12.75" customHeight="1">
      <c r="A77" s="11"/>
      <c r="B77" s="6"/>
      <c r="C77" s="6">
        <f>+B75+B76</f>
        <v>184.2</v>
      </c>
      <c r="D77" s="4">
        <f aca="true" t="shared" si="8" ref="D77:M77">SUM(D75:D76)</f>
        <v>181</v>
      </c>
      <c r="E77" s="4">
        <f t="shared" si="8"/>
        <v>191</v>
      </c>
      <c r="F77" s="4">
        <f t="shared" si="8"/>
        <v>186</v>
      </c>
      <c r="G77" s="4">
        <f t="shared" si="8"/>
        <v>0</v>
      </c>
      <c r="H77" s="4">
        <f t="shared" si="8"/>
        <v>0</v>
      </c>
      <c r="I77" s="4">
        <f t="shared" si="8"/>
        <v>0</v>
      </c>
      <c r="J77" s="4">
        <f t="shared" si="8"/>
        <v>0</v>
      </c>
      <c r="K77" s="4">
        <f t="shared" si="8"/>
        <v>0</v>
      </c>
      <c r="L77" s="4">
        <f t="shared" si="8"/>
        <v>0</v>
      </c>
      <c r="M77" s="4">
        <f t="shared" si="8"/>
        <v>0</v>
      </c>
      <c r="N77" s="4">
        <f>SUM(D77:M77)</f>
        <v>558</v>
      </c>
      <c r="O77" s="10"/>
    </row>
    <row r="78" spans="1:15" ht="12.75" customHeight="1">
      <c r="A78" s="22" t="s">
        <v>16</v>
      </c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0"/>
    </row>
    <row r="79" spans="1:15" ht="12.75" customHeight="1">
      <c r="A79" s="11" t="s">
        <v>23</v>
      </c>
      <c r="B79" s="10">
        <v>90.3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SUM(D79+E79+F79+G79+H79+I79+J79+K79+L79+M79)</f>
        <v>0</v>
      </c>
      <c r="O79" s="10" t="str">
        <f>IF(COUNT(D79:M79),AVERAGE(D79:M79)," ")</f>
        <v> </v>
      </c>
    </row>
    <row r="80" spans="1:15" ht="12.75" customHeight="1">
      <c r="A80" s="11" t="s">
        <v>22</v>
      </c>
      <c r="B80" s="4">
        <v>91.3</v>
      </c>
      <c r="D80" s="4">
        <v>89</v>
      </c>
      <c r="E80" s="4">
        <v>96</v>
      </c>
      <c r="F80" s="4">
        <v>91</v>
      </c>
      <c r="G80" s="4"/>
      <c r="H80" s="4"/>
      <c r="I80" s="4"/>
      <c r="J80" s="4"/>
      <c r="K80" s="4"/>
      <c r="L80" s="4"/>
      <c r="M80" s="4"/>
      <c r="N80" s="4">
        <f>SUM(D80+E80+F80+G80+H80+I80+J80+K80+L80+M80)</f>
        <v>276</v>
      </c>
      <c r="O80" s="10">
        <f>IF(COUNT(D80:M80),AVERAGE(D80:M80)," ")</f>
        <v>92</v>
      </c>
    </row>
    <row r="81" spans="1:15" ht="12.75" customHeight="1">
      <c r="A81" s="11" t="s">
        <v>57</v>
      </c>
      <c r="B81" s="4">
        <v>88.2</v>
      </c>
      <c r="D81" s="4">
        <v>91</v>
      </c>
      <c r="E81" s="4">
        <v>91</v>
      </c>
      <c r="F81" s="4">
        <v>81</v>
      </c>
      <c r="G81" s="4"/>
      <c r="H81" s="4"/>
      <c r="I81" s="4"/>
      <c r="J81" s="4"/>
      <c r="K81" s="4"/>
      <c r="L81" s="4"/>
      <c r="M81" s="4"/>
      <c r="N81" s="4">
        <f>SUM(D81+E81+F81+G81+H81+I81+J81+K81+L81+M81)</f>
        <v>263</v>
      </c>
      <c r="O81" s="10">
        <f>IF(COUNT(D81:M81),AVERAGE(D81:M81)," ")</f>
        <v>87.66666666666667</v>
      </c>
    </row>
    <row r="82" spans="1:15" ht="12.75" customHeight="1">
      <c r="A82" s="11"/>
      <c r="B82" s="6"/>
      <c r="C82" s="6">
        <f>+B79+B80</f>
        <v>181.6</v>
      </c>
      <c r="D82" s="4">
        <f aca="true" t="shared" si="9" ref="D82:M82">SUM(D79:D81)</f>
        <v>180</v>
      </c>
      <c r="E82" s="4">
        <f t="shared" si="9"/>
        <v>187</v>
      </c>
      <c r="F82" s="4">
        <f t="shared" si="9"/>
        <v>172</v>
      </c>
      <c r="G82" s="4">
        <f t="shared" si="9"/>
        <v>0</v>
      </c>
      <c r="H82" s="4">
        <f t="shared" si="9"/>
        <v>0</v>
      </c>
      <c r="I82" s="4">
        <f t="shared" si="9"/>
        <v>0</v>
      </c>
      <c r="J82" s="4">
        <f t="shared" si="9"/>
        <v>0</v>
      </c>
      <c r="K82" s="4">
        <f t="shared" si="9"/>
        <v>0</v>
      </c>
      <c r="L82" s="4">
        <f t="shared" si="9"/>
        <v>0</v>
      </c>
      <c r="M82" s="4">
        <f t="shared" si="9"/>
        <v>0</v>
      </c>
      <c r="N82" s="4">
        <f>SUM(D82:M82)</f>
        <v>539</v>
      </c>
      <c r="O82" s="10"/>
    </row>
    <row r="83" spans="1:14" ht="12.75" customHeight="1">
      <c r="A83" s="22" t="s">
        <v>25</v>
      </c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ht="12.75" customHeight="1">
      <c r="A84" s="11" t="s">
        <v>26</v>
      </c>
      <c r="B84" s="10">
        <v>89</v>
      </c>
      <c r="C84" s="5"/>
      <c r="D84" s="4">
        <v>88</v>
      </c>
      <c r="E84" s="4">
        <v>88</v>
      </c>
      <c r="F84" s="4">
        <v>81</v>
      </c>
      <c r="G84" s="4"/>
      <c r="H84" s="4"/>
      <c r="I84" s="4"/>
      <c r="J84" s="4"/>
      <c r="K84" s="4"/>
      <c r="L84" s="4"/>
      <c r="M84" s="4"/>
      <c r="N84" s="4">
        <f>SUM(D84+E84+F84+G84+H84+I84+J84+K84+L84+M84)</f>
        <v>257</v>
      </c>
      <c r="O84" s="10">
        <f>IF(COUNT(D84:M84),AVERAGE(D84:M84)," ")</f>
        <v>85.66666666666667</v>
      </c>
    </row>
    <row r="85" spans="1:15" ht="12.75" customHeight="1">
      <c r="A85" s="11" t="s">
        <v>27</v>
      </c>
      <c r="B85" s="4">
        <v>91.4</v>
      </c>
      <c r="D85" s="4">
        <v>96</v>
      </c>
      <c r="E85" s="4">
        <v>95</v>
      </c>
      <c r="F85" s="4">
        <v>98</v>
      </c>
      <c r="G85" s="4"/>
      <c r="H85" s="4"/>
      <c r="I85" s="4"/>
      <c r="J85" s="4"/>
      <c r="K85" s="4"/>
      <c r="L85" s="4"/>
      <c r="M85" s="4"/>
      <c r="N85" s="4">
        <f>SUM(D85+E85+F85+G85+H85+I85+J85+K85+L85+M85)</f>
        <v>289</v>
      </c>
      <c r="O85" s="10">
        <f>IF(COUNT(D85:M85),AVERAGE(D85:M85)," ")</f>
        <v>96.33333333333333</v>
      </c>
    </row>
    <row r="86" spans="1:14" ht="12.75" customHeight="1">
      <c r="A86" s="11"/>
      <c r="B86" s="6"/>
      <c r="C86" s="6">
        <f>+B84+B85</f>
        <v>180.4</v>
      </c>
      <c r="D86" s="4">
        <f aca="true" t="shared" si="10" ref="D86:M86">SUM(D84:D85)</f>
        <v>184</v>
      </c>
      <c r="E86" s="4">
        <f t="shared" si="10"/>
        <v>183</v>
      </c>
      <c r="F86" s="4">
        <f t="shared" si="10"/>
        <v>179</v>
      </c>
      <c r="G86" s="4">
        <f t="shared" si="10"/>
        <v>0</v>
      </c>
      <c r="H86" s="4">
        <f t="shared" si="10"/>
        <v>0</v>
      </c>
      <c r="I86" s="4">
        <f t="shared" si="10"/>
        <v>0</v>
      </c>
      <c r="J86" s="4">
        <f t="shared" si="10"/>
        <v>0</v>
      </c>
      <c r="K86" s="4">
        <f t="shared" si="10"/>
        <v>0</v>
      </c>
      <c r="L86" s="4">
        <f t="shared" si="10"/>
        <v>0</v>
      </c>
      <c r="M86" s="4">
        <f t="shared" si="10"/>
        <v>0</v>
      </c>
      <c r="N86" s="4">
        <f>SUM(D86:M86)</f>
        <v>546</v>
      </c>
    </row>
    <row r="87" spans="1:14" ht="12.75" customHeight="1">
      <c r="A87" s="22" t="s">
        <v>15</v>
      </c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12.75" customHeight="1">
      <c r="A88" s="11" t="s">
        <v>41</v>
      </c>
      <c r="B88" s="10">
        <v>87.5</v>
      </c>
      <c r="C88" s="5"/>
      <c r="D88" s="4">
        <v>93</v>
      </c>
      <c r="E88" s="4">
        <v>88</v>
      </c>
      <c r="F88" s="4">
        <v>89</v>
      </c>
      <c r="G88" s="4"/>
      <c r="H88" s="4"/>
      <c r="I88" s="4"/>
      <c r="J88" s="4"/>
      <c r="K88" s="4"/>
      <c r="L88" s="4"/>
      <c r="M88" s="4"/>
      <c r="N88" s="4">
        <f>SUM(D88+E88+F88+G88+H88+I88+J88+K88+L88+M88)</f>
        <v>270</v>
      </c>
      <c r="O88" s="10">
        <f>IF(COUNT(D88:M88),AVERAGE(D88:M88)," ")</f>
        <v>90</v>
      </c>
    </row>
    <row r="89" spans="1:15" ht="12.75" customHeight="1">
      <c r="A89" s="11" t="s">
        <v>42</v>
      </c>
      <c r="B89" s="10">
        <v>91</v>
      </c>
      <c r="D89" s="4">
        <v>93</v>
      </c>
      <c r="E89" s="4">
        <v>87</v>
      </c>
      <c r="F89" s="4">
        <v>91</v>
      </c>
      <c r="G89" s="4"/>
      <c r="H89" s="4"/>
      <c r="I89" s="4"/>
      <c r="J89" s="4"/>
      <c r="K89" s="4"/>
      <c r="L89" s="4"/>
      <c r="M89" s="4"/>
      <c r="N89" s="4">
        <f>SUM(D89+E89+F89+G89+H89+I89+J89+K89+L89+M89)</f>
        <v>271</v>
      </c>
      <c r="O89" s="10">
        <f>IF(COUNT(D89:M89),AVERAGE(D89:M89)," ")</f>
        <v>90.33333333333333</v>
      </c>
    </row>
    <row r="90" spans="1:14" ht="12.75" customHeight="1">
      <c r="A90" s="11"/>
      <c r="B90" s="6"/>
      <c r="C90" s="6">
        <f>+B88+B89</f>
        <v>178.5</v>
      </c>
      <c r="D90" s="4">
        <f aca="true" t="shared" si="11" ref="D90:M90">SUM(D88:D89)</f>
        <v>186</v>
      </c>
      <c r="E90" s="4">
        <f t="shared" si="11"/>
        <v>175</v>
      </c>
      <c r="F90" s="4">
        <f t="shared" si="11"/>
        <v>180</v>
      </c>
      <c r="G90" s="4">
        <f t="shared" si="11"/>
        <v>0</v>
      </c>
      <c r="H90" s="4">
        <f t="shared" si="11"/>
        <v>0</v>
      </c>
      <c r="I90" s="4">
        <f t="shared" si="11"/>
        <v>0</v>
      </c>
      <c r="J90" s="4">
        <f t="shared" si="11"/>
        <v>0</v>
      </c>
      <c r="K90" s="4">
        <f t="shared" si="11"/>
        <v>0</v>
      </c>
      <c r="L90" s="4">
        <f t="shared" si="11"/>
        <v>0</v>
      </c>
      <c r="M90" s="4">
        <f t="shared" si="11"/>
        <v>0</v>
      </c>
      <c r="N90" s="4">
        <f>SUM(D90:M90)</f>
        <v>541</v>
      </c>
    </row>
    <row r="91" spans="1:14" ht="12.75" customHeight="1">
      <c r="A91" s="22" t="s">
        <v>48</v>
      </c>
      <c r="D91" s="4">
        <v>186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customHeight="1">
      <c r="A92" s="22" t="s">
        <v>49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 customHeight="1">
      <c r="A93" s="22" t="s">
        <v>58</v>
      </c>
      <c r="D93" s="4"/>
      <c r="E93" s="4">
        <v>181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 ht="12.75" customHeight="1">
      <c r="A94" s="22" t="s">
        <v>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 customHeight="1">
      <c r="A95" s="22" t="s">
        <v>51</v>
      </c>
      <c r="D95" s="4"/>
      <c r="E95" s="4"/>
      <c r="F95" s="4">
        <v>178</v>
      </c>
      <c r="G95" s="4"/>
      <c r="H95" s="4"/>
      <c r="I95" s="4"/>
      <c r="J95" s="4"/>
      <c r="K95" s="4"/>
      <c r="L95" s="4"/>
      <c r="M95" s="4"/>
      <c r="N95" s="4"/>
    </row>
    <row r="96" spans="1:14" ht="12.75" customHeight="1">
      <c r="A96" s="22" t="s">
        <v>1</v>
      </c>
      <c r="D96" s="4">
        <f aca="true" t="shared" si="12" ref="D96:M96">SUM(D91:D95)</f>
        <v>186</v>
      </c>
      <c r="E96" s="4">
        <f t="shared" si="12"/>
        <v>181</v>
      </c>
      <c r="F96" s="4">
        <f t="shared" si="12"/>
        <v>178</v>
      </c>
      <c r="G96" s="4">
        <f t="shared" si="12"/>
        <v>0</v>
      </c>
      <c r="H96" s="4">
        <f t="shared" si="12"/>
        <v>0</v>
      </c>
      <c r="I96" s="4">
        <f t="shared" si="12"/>
        <v>0</v>
      </c>
      <c r="J96" s="4">
        <f t="shared" si="12"/>
        <v>0</v>
      </c>
      <c r="K96" s="4">
        <f t="shared" si="12"/>
        <v>0</v>
      </c>
      <c r="L96" s="4">
        <f t="shared" si="12"/>
        <v>0</v>
      </c>
      <c r="M96" s="4">
        <f t="shared" si="12"/>
        <v>0</v>
      </c>
      <c r="N96" s="4">
        <f>SUM(D96:M96)</f>
        <v>545</v>
      </c>
    </row>
    <row r="97" ht="12.75" customHeight="1"/>
    <row r="98" spans="1:15" ht="12.75" customHeight="1">
      <c r="A98" s="11"/>
      <c r="B98" s="11"/>
      <c r="C98" s="6"/>
      <c r="G98" s="13" t="s">
        <v>9</v>
      </c>
      <c r="H98" s="13" t="s">
        <v>8</v>
      </c>
      <c r="I98" s="13" t="s">
        <v>10</v>
      </c>
      <c r="J98" s="13" t="s">
        <v>11</v>
      </c>
      <c r="K98" s="13" t="s">
        <v>12</v>
      </c>
      <c r="L98" s="13" t="s">
        <v>13</v>
      </c>
      <c r="M98" s="4"/>
      <c r="N98" s="4"/>
      <c r="O98" s="10"/>
    </row>
    <row r="99" spans="1:15" ht="12.75" customHeight="1">
      <c r="A99" s="22" t="s">
        <v>49</v>
      </c>
      <c r="B99" s="11"/>
      <c r="G99" s="18">
        <f>+J58</f>
        <v>3</v>
      </c>
      <c r="H99" s="4">
        <v>2</v>
      </c>
      <c r="I99" s="4">
        <v>0</v>
      </c>
      <c r="J99" s="4">
        <v>1</v>
      </c>
      <c r="K99" s="4">
        <f aca="true" t="shared" si="13" ref="K99:K104">+H99*2+I99</f>
        <v>4</v>
      </c>
      <c r="L99" s="4">
        <f>+N77</f>
        <v>558</v>
      </c>
      <c r="M99" s="4"/>
      <c r="N99" s="4"/>
      <c r="O99" s="10"/>
    </row>
    <row r="100" spans="1:15" ht="12.75" customHeight="1">
      <c r="A100" s="22" t="s">
        <v>48</v>
      </c>
      <c r="B100" s="11"/>
      <c r="C100" s="22"/>
      <c r="G100" s="18">
        <f>+J58</f>
        <v>3</v>
      </c>
      <c r="H100" s="4">
        <v>2</v>
      </c>
      <c r="I100" s="4">
        <v>0</v>
      </c>
      <c r="J100" s="4">
        <v>1</v>
      </c>
      <c r="K100" s="4">
        <f t="shared" si="13"/>
        <v>4</v>
      </c>
      <c r="L100" s="4">
        <f>+N73</f>
        <v>552</v>
      </c>
      <c r="M100" s="4"/>
      <c r="N100" s="4"/>
      <c r="O100" s="10"/>
    </row>
    <row r="101" spans="1:15" ht="12.75" customHeight="1">
      <c r="A101" s="22" t="s">
        <v>51</v>
      </c>
      <c r="B101" s="11"/>
      <c r="C101" s="6"/>
      <c r="G101" s="18">
        <f>+J58</f>
        <v>3</v>
      </c>
      <c r="H101" s="4">
        <v>2</v>
      </c>
      <c r="I101" s="4">
        <v>0</v>
      </c>
      <c r="J101" s="4">
        <v>1</v>
      </c>
      <c r="K101" s="4">
        <f t="shared" si="13"/>
        <v>4</v>
      </c>
      <c r="L101" s="4">
        <f>+N90</f>
        <v>541</v>
      </c>
      <c r="M101" s="4"/>
      <c r="N101" s="4"/>
      <c r="O101" s="10"/>
    </row>
    <row r="102" spans="1:15" ht="12.75" customHeight="1">
      <c r="A102" s="22" t="s">
        <v>29</v>
      </c>
      <c r="B102" s="11"/>
      <c r="C102" s="6"/>
      <c r="G102" s="18">
        <f>+J58</f>
        <v>3</v>
      </c>
      <c r="H102" s="4">
        <v>1</v>
      </c>
      <c r="I102" s="4">
        <v>0</v>
      </c>
      <c r="J102" s="4">
        <v>2</v>
      </c>
      <c r="K102" s="4">
        <f t="shared" si="13"/>
        <v>2</v>
      </c>
      <c r="L102" s="4">
        <f>+N86</f>
        <v>546</v>
      </c>
      <c r="M102" s="4"/>
      <c r="N102" s="4"/>
      <c r="O102" s="10"/>
    </row>
    <row r="103" spans="1:15" ht="12.75" customHeight="1">
      <c r="A103" s="22" t="s">
        <v>1</v>
      </c>
      <c r="C103" s="6"/>
      <c r="G103" s="18">
        <f>+J58</f>
        <v>3</v>
      </c>
      <c r="H103" s="4">
        <v>1</v>
      </c>
      <c r="I103" s="4">
        <v>0</v>
      </c>
      <c r="J103" s="4">
        <v>2</v>
      </c>
      <c r="K103" s="4">
        <f t="shared" si="13"/>
        <v>2</v>
      </c>
      <c r="L103" s="4">
        <f>+N96</f>
        <v>545</v>
      </c>
      <c r="M103" s="4"/>
      <c r="N103" s="4"/>
      <c r="O103" s="10"/>
    </row>
    <row r="104" spans="1:15" ht="12.75" customHeight="1">
      <c r="A104" s="22" t="s">
        <v>58</v>
      </c>
      <c r="B104" s="11"/>
      <c r="C104" s="6"/>
      <c r="G104" s="18">
        <f>+J58</f>
        <v>3</v>
      </c>
      <c r="H104" s="4">
        <v>1</v>
      </c>
      <c r="I104" s="4">
        <v>0</v>
      </c>
      <c r="J104" s="4">
        <v>2</v>
      </c>
      <c r="K104" s="4">
        <f t="shared" si="13"/>
        <v>2</v>
      </c>
      <c r="L104" s="4">
        <f>+N82</f>
        <v>539</v>
      </c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3:15" ht="12.75" customHeight="1">
      <c r="M107" s="4"/>
      <c r="N107" s="4"/>
      <c r="O107" s="10"/>
    </row>
    <row r="108" spans="1:15" ht="12.75" customHeight="1">
      <c r="A108" s="11"/>
      <c r="B108" s="2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11"/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2"/>
      <c r="B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2"/>
      <c r="B112" s="2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"/>
      <c r="B113" s="26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11"/>
      <c r="B114" s="2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5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0"/>
    </row>
    <row r="116" spans="1:15" ht="12.75" customHeight="1">
      <c r="A116" s="11"/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2"/>
      <c r="B117" s="6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11"/>
      <c r="B118" s="18"/>
      <c r="C118" s="6"/>
      <c r="G118" s="13"/>
      <c r="H118" s="13"/>
      <c r="I118" s="13"/>
      <c r="J118" s="13"/>
      <c r="K118" s="13"/>
      <c r="L118" s="13"/>
      <c r="M118" s="4"/>
      <c r="N118" s="4"/>
      <c r="O118" s="10"/>
    </row>
    <row r="119" spans="1:15" ht="12.75" customHeight="1">
      <c r="A119" s="11"/>
      <c r="B119" s="18"/>
      <c r="C119" s="6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11"/>
      <c r="C120" s="6"/>
      <c r="G120" s="18"/>
      <c r="H120" s="4"/>
      <c r="I120" s="4"/>
      <c r="J120" s="4"/>
      <c r="K120" s="4"/>
      <c r="L120" s="4"/>
      <c r="M120" s="4"/>
      <c r="N120" s="4"/>
      <c r="O120" s="10"/>
    </row>
    <row r="121" spans="1:15" ht="12.75" customHeight="1">
      <c r="A121" s="15"/>
      <c r="B121" s="11"/>
      <c r="C121" s="6"/>
      <c r="G121" s="18"/>
      <c r="H121" s="4"/>
      <c r="I121" s="4"/>
      <c r="J121" s="4"/>
      <c r="K121" s="4"/>
      <c r="L121" s="4"/>
      <c r="M121" s="4"/>
      <c r="N121" s="4"/>
      <c r="O121" s="10"/>
    </row>
    <row r="122" spans="1:15" ht="12.75" customHeight="1">
      <c r="A122" s="11"/>
      <c r="B122" s="18"/>
      <c r="C122" s="6"/>
      <c r="G122" s="18"/>
      <c r="H122" s="4"/>
      <c r="I122" s="4"/>
      <c r="J122" s="4"/>
      <c r="K122" s="4"/>
      <c r="L122" s="4"/>
      <c r="M122" s="4"/>
      <c r="N122" s="4"/>
      <c r="O122" s="10"/>
    </row>
    <row r="123" spans="1:15" ht="12.75" customHeight="1">
      <c r="A123" s="11"/>
      <c r="B123" s="4"/>
      <c r="M123" s="4"/>
      <c r="N123" s="4"/>
      <c r="O123" s="4"/>
    </row>
    <row r="124" spans="3:15" ht="12.75" customHeight="1">
      <c r="C124" s="6"/>
      <c r="M124" s="4"/>
      <c r="N124" s="4"/>
      <c r="O124" s="4"/>
    </row>
    <row r="125" spans="1:7" ht="12.75" customHeight="1">
      <c r="A125" s="2"/>
      <c r="G125" s="7"/>
    </row>
    <row r="126" spans="2:7" ht="12.75" customHeight="1">
      <c r="B126" s="4"/>
      <c r="G126" s="8"/>
    </row>
    <row r="127" spans="2:7" ht="12.75" customHeight="1">
      <c r="B127" s="4"/>
      <c r="G127" s="8"/>
    </row>
    <row r="128" spans="3:12" ht="12.75" customHeight="1">
      <c r="C128" s="6"/>
      <c r="G128" s="17"/>
      <c r="L128" s="4"/>
    </row>
    <row r="129" spans="1:7" ht="12.75" customHeight="1">
      <c r="A129" s="2"/>
      <c r="G129" s="17"/>
    </row>
    <row r="130" spans="2:7" ht="12.75" customHeight="1">
      <c r="B130" s="4"/>
      <c r="G130" s="8"/>
    </row>
    <row r="131" spans="2:7" ht="12.75" customHeight="1">
      <c r="B131" s="10"/>
      <c r="G131" s="9"/>
    </row>
    <row r="132" spans="2:11" ht="12.75" customHeight="1">
      <c r="B132" s="11"/>
      <c r="C132" s="6"/>
      <c r="D132" s="21"/>
      <c r="K132" s="11"/>
    </row>
    <row r="133" spans="1:11" ht="12.75" customHeight="1">
      <c r="A133" s="2"/>
      <c r="B133" s="11"/>
      <c r="D133" s="1"/>
      <c r="E133" s="14"/>
      <c r="F133" s="4"/>
      <c r="G133" s="14"/>
      <c r="H133" s="4"/>
      <c r="I133" s="14"/>
      <c r="K133" s="11"/>
    </row>
    <row r="134" spans="2:9" ht="12.75" customHeight="1">
      <c r="B134" s="4"/>
      <c r="D134" s="1"/>
      <c r="E134" s="4"/>
      <c r="F134" s="4"/>
      <c r="G134" s="4"/>
      <c r="H134" s="4"/>
      <c r="I134" s="4"/>
    </row>
    <row r="135" spans="2:9" ht="12.75" customHeight="1">
      <c r="B135" s="4"/>
      <c r="D135" s="1"/>
      <c r="E135" s="4"/>
      <c r="F135" s="4"/>
      <c r="G135" s="4"/>
      <c r="H135" s="4"/>
      <c r="I135" s="4"/>
    </row>
    <row r="136" spans="2:11" ht="12.75" customHeight="1">
      <c r="B136" s="11"/>
      <c r="C136" s="6"/>
      <c r="F136" s="4"/>
      <c r="G136" s="4"/>
      <c r="H136" s="4"/>
      <c r="I136" s="4"/>
      <c r="K136" s="11"/>
    </row>
    <row r="137" spans="2:11" ht="12.75" customHeight="1">
      <c r="B137" s="12"/>
      <c r="E137" s="14"/>
      <c r="F137" s="4"/>
      <c r="G137" s="14"/>
      <c r="H137" s="4"/>
      <c r="I137" s="14"/>
      <c r="K137" s="11"/>
    </row>
    <row r="138" ht="12.75" customHeight="1">
      <c r="G138" s="8"/>
    </row>
    <row r="139" ht="12.75" customHeight="1">
      <c r="G139" s="8"/>
    </row>
    <row r="140" spans="2:4" ht="12.75" customHeight="1">
      <c r="B140" s="3"/>
      <c r="C140" s="3"/>
      <c r="D140" s="2"/>
    </row>
    <row r="141" spans="1:15" ht="12.75" customHeight="1">
      <c r="A141" s="2"/>
      <c r="B141" s="3"/>
      <c r="C141" s="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6"/>
      <c r="O141" s="16"/>
    </row>
    <row r="142" spans="1:15" ht="12.75" customHeight="1">
      <c r="A142" s="2"/>
      <c r="B142" s="3"/>
      <c r="C142" s="3"/>
      <c r="D142" s="9"/>
      <c r="E142" s="9"/>
      <c r="F142" s="9"/>
      <c r="G142" s="9"/>
      <c r="H142" s="9"/>
      <c r="I142" s="2"/>
      <c r="J142" s="2"/>
      <c r="K142" s="2"/>
      <c r="L142" s="2"/>
      <c r="M142" s="2"/>
      <c r="N142" s="3"/>
      <c r="O142" s="3"/>
    </row>
    <row r="143" spans="1:15" ht="12.75" customHeight="1">
      <c r="A143" s="11"/>
      <c r="B143" s="6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4" ht="12.75" customHeight="1">
      <c r="A145" s="11"/>
      <c r="B145" s="5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5" ht="12.75" customHeight="1">
      <c r="A146" s="15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11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1"/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11"/>
      <c r="B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2"/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2"/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2"/>
      <c r="B154" s="6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5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0"/>
    </row>
    <row r="157" spans="1:15" ht="12.75" customHeight="1">
      <c r="A157" s="11"/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6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1"/>
      <c r="B159" s="11"/>
      <c r="C159" s="6"/>
      <c r="G159" s="13"/>
      <c r="H159" s="13"/>
      <c r="I159" s="13"/>
      <c r="J159" s="13"/>
      <c r="K159" s="13"/>
      <c r="L159" s="13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spans="1:15" ht="12.75" customHeight="1">
      <c r="A161" s="11"/>
      <c r="B161" s="11"/>
      <c r="C161" s="6"/>
      <c r="G161" s="18"/>
      <c r="H161" s="4"/>
      <c r="I161" s="4"/>
      <c r="J161" s="4"/>
      <c r="K161" s="4"/>
      <c r="L161" s="4"/>
      <c r="M161" s="4"/>
      <c r="N161" s="4"/>
      <c r="O161" s="10"/>
    </row>
    <row r="162" spans="1:15" ht="12.75" customHeight="1">
      <c r="A162" s="12"/>
      <c r="B162" s="11"/>
      <c r="C162" s="6"/>
      <c r="G162" s="18"/>
      <c r="H162" s="4"/>
      <c r="I162" s="4"/>
      <c r="J162" s="4"/>
      <c r="K162" s="4"/>
      <c r="L162" s="4"/>
      <c r="M162" s="4"/>
      <c r="N162" s="4"/>
      <c r="O162" s="10"/>
    </row>
    <row r="163" spans="1:15" ht="12.75" customHeight="1">
      <c r="A163" s="11"/>
      <c r="B163" s="11"/>
      <c r="C163" s="6"/>
      <c r="G163" s="18"/>
      <c r="H163" s="4"/>
      <c r="I163" s="4"/>
      <c r="J163" s="4"/>
      <c r="K163" s="4"/>
      <c r="L163" s="4"/>
      <c r="M163" s="4"/>
      <c r="N163" s="4"/>
      <c r="O163" s="10"/>
    </row>
    <row r="164" ht="12.75" customHeight="1"/>
    <row r="165" spans="4:11" ht="12.75" customHeight="1">
      <c r="D165" s="19"/>
      <c r="E165" s="19"/>
      <c r="F165" s="19"/>
      <c r="G165" s="20"/>
      <c r="H165" s="19"/>
      <c r="I165" s="19"/>
      <c r="J165" s="19"/>
      <c r="K165" s="19"/>
    </row>
    <row r="166" ht="12.75" customHeight="1">
      <c r="G166" s="7"/>
    </row>
    <row r="167" ht="12.75" customHeight="1">
      <c r="G167" s="8"/>
    </row>
    <row r="168" ht="12.75" customHeight="1">
      <c r="G168" s="8"/>
    </row>
    <row r="169" spans="7:12" ht="12.75" customHeight="1">
      <c r="G169" s="17"/>
      <c r="L169" s="4"/>
    </row>
    <row r="170" ht="12.75" customHeight="1">
      <c r="G170" s="17"/>
    </row>
    <row r="171" ht="12.75" customHeight="1">
      <c r="G171" s="8"/>
    </row>
    <row r="172" ht="12.75" customHeight="1">
      <c r="G172" s="9"/>
    </row>
    <row r="173" spans="2:11" ht="12.75" customHeight="1">
      <c r="B173" s="11"/>
      <c r="D173" s="1"/>
      <c r="K173" s="11"/>
    </row>
    <row r="174" spans="2:11" ht="12.75" customHeight="1">
      <c r="B174" s="11"/>
      <c r="D174" s="1"/>
      <c r="E174" s="14"/>
      <c r="F174" s="4"/>
      <c r="G174" s="14"/>
      <c r="H174" s="4"/>
      <c r="I174" s="14"/>
      <c r="K174" s="12"/>
    </row>
    <row r="175" spans="4:9" ht="12.75" customHeight="1">
      <c r="D175" s="1"/>
      <c r="E175" s="4"/>
      <c r="F175" s="4"/>
      <c r="G175" s="4"/>
      <c r="H175" s="4"/>
      <c r="I175" s="4"/>
    </row>
    <row r="176" spans="4:9" ht="12.75" customHeight="1">
      <c r="D176" s="1"/>
      <c r="E176" s="4"/>
      <c r="F176" s="4"/>
      <c r="G176" s="4"/>
      <c r="H176" s="4"/>
      <c r="I176" s="4"/>
    </row>
    <row r="177" spans="2:11" ht="12.75" customHeight="1">
      <c r="B177" s="11"/>
      <c r="F177" s="4"/>
      <c r="G177" s="4"/>
      <c r="H177" s="4"/>
      <c r="I177" s="4"/>
      <c r="K177" s="11"/>
    </row>
    <row r="178" spans="2:11" ht="12.75" customHeight="1">
      <c r="B178" s="11"/>
      <c r="E178" s="14"/>
      <c r="F178" s="4"/>
      <c r="G178" s="14"/>
      <c r="H178" s="4"/>
      <c r="I178" s="14"/>
      <c r="K178" s="11"/>
    </row>
    <row r="179" ht="12.75" customHeight="1">
      <c r="G179" s="8"/>
    </row>
    <row r="180" ht="12.75" customHeight="1">
      <c r="G180" s="8"/>
    </row>
    <row r="181" spans="2:4" ht="12.75" customHeight="1">
      <c r="B181" s="3"/>
      <c r="C181" s="3"/>
      <c r="D181" s="2"/>
    </row>
    <row r="182" spans="1:15" ht="12.75" customHeight="1">
      <c r="A182" s="2"/>
      <c r="B182" s="3"/>
      <c r="C182" s="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6"/>
      <c r="O182" s="16"/>
    </row>
    <row r="183" spans="1:15" ht="12.75" customHeight="1">
      <c r="A183" s="2"/>
      <c r="B183" s="3"/>
      <c r="C183" s="3"/>
      <c r="D183" s="9"/>
      <c r="E183" s="9"/>
      <c r="F183" s="9"/>
      <c r="G183" s="9"/>
      <c r="H183" s="9"/>
      <c r="I183" s="2"/>
      <c r="J183" s="2"/>
      <c r="K183" s="2"/>
      <c r="L183" s="2"/>
      <c r="M183" s="2"/>
      <c r="N183" s="3"/>
      <c r="O183" s="3"/>
    </row>
    <row r="184" spans="1:15" ht="12.75" customHeight="1">
      <c r="A184" s="11"/>
      <c r="B184" s="6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4" ht="12.75" customHeight="1">
      <c r="A186" s="11"/>
      <c r="B186" s="5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5" ht="12.75" customHeight="1">
      <c r="A187" s="15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11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1"/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11"/>
      <c r="B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2"/>
      <c r="B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2"/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2"/>
      <c r="B195" s="6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5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0"/>
    </row>
    <row r="198" spans="1:15" ht="12.75" customHeight="1">
      <c r="A198" s="11"/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6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3"/>
      <c r="H200" s="13"/>
      <c r="I200" s="13"/>
      <c r="J200" s="13"/>
      <c r="K200" s="13"/>
      <c r="L200" s="13"/>
      <c r="M200" s="4"/>
      <c r="N200" s="4"/>
      <c r="O200" s="10"/>
    </row>
    <row r="201" spans="1:15" ht="12.75" customHeight="1">
      <c r="A201" s="11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spans="1:15" ht="12.75" customHeight="1">
      <c r="A202" s="11"/>
      <c r="B202" s="11"/>
      <c r="C202" s="6"/>
      <c r="G202" s="18"/>
      <c r="H202" s="4"/>
      <c r="I202" s="4"/>
      <c r="J202" s="4"/>
      <c r="K202" s="4"/>
      <c r="L202" s="4"/>
      <c r="M202" s="4"/>
      <c r="N202" s="4"/>
      <c r="O202" s="10"/>
    </row>
    <row r="203" spans="1:15" ht="12.75" customHeight="1">
      <c r="A203" s="11"/>
      <c r="B203" s="11"/>
      <c r="C203" s="6"/>
      <c r="G203" s="18"/>
      <c r="H203" s="4"/>
      <c r="I203" s="4"/>
      <c r="J203" s="4"/>
      <c r="K203" s="4"/>
      <c r="L203" s="4"/>
      <c r="M203" s="4"/>
      <c r="N203" s="4"/>
      <c r="O203" s="10"/>
    </row>
    <row r="204" spans="1:15" ht="12.75" customHeight="1">
      <c r="A204" s="12"/>
      <c r="B204" s="11"/>
      <c r="C204" s="6"/>
      <c r="G204" s="18"/>
      <c r="H204" s="4"/>
      <c r="I204" s="4"/>
      <c r="J204" s="4"/>
      <c r="K204" s="4"/>
      <c r="L204" s="4"/>
      <c r="M204" s="4"/>
      <c r="N204" s="4"/>
      <c r="O204" s="10"/>
    </row>
    <row r="205" ht="12.75" customHeight="1"/>
    <row r="206" spans="2:11" ht="12.75" customHeight="1">
      <c r="B206" s="11"/>
      <c r="D206" s="1"/>
      <c r="E206" s="14"/>
      <c r="F206" s="4"/>
      <c r="G206" s="14"/>
      <c r="H206" s="4"/>
      <c r="I206" s="14"/>
      <c r="K206" s="11"/>
    </row>
    <row r="207" ht="12.75" customHeight="1">
      <c r="G207" s="7"/>
    </row>
    <row r="208" ht="12.75" customHeight="1">
      <c r="G208" s="8"/>
    </row>
    <row r="209" ht="12.75" customHeight="1">
      <c r="G209" s="8"/>
    </row>
    <row r="210" spans="7:12" ht="12.75" customHeight="1">
      <c r="G210" s="17"/>
      <c r="L210" s="4"/>
    </row>
    <row r="211" ht="12.75" customHeight="1">
      <c r="G211" s="17"/>
    </row>
    <row r="212" ht="12.75" customHeight="1">
      <c r="G212" s="8"/>
    </row>
    <row r="213" ht="12.75" customHeight="1">
      <c r="G213" s="9"/>
    </row>
    <row r="214" spans="2:11" ht="12.75" customHeight="1">
      <c r="B214" s="11"/>
      <c r="D214" s="1"/>
      <c r="I214" s="4"/>
      <c r="K214" s="11"/>
    </row>
    <row r="215" spans="2:11" ht="12.75" customHeight="1">
      <c r="B215" s="11"/>
      <c r="D215" s="1"/>
      <c r="E215" s="14"/>
      <c r="F215" s="4"/>
      <c r="G215" s="14"/>
      <c r="H215" s="4"/>
      <c r="I215" s="14"/>
      <c r="K215" s="11"/>
    </row>
    <row r="216" spans="4:9" ht="12.75" customHeight="1">
      <c r="D216" s="1"/>
      <c r="E216" s="4"/>
      <c r="F216" s="4"/>
      <c r="G216" s="4"/>
      <c r="H216" s="4"/>
      <c r="I216" s="4"/>
    </row>
    <row r="217" spans="4:9" ht="12.75" customHeight="1">
      <c r="D217" s="1"/>
      <c r="E217" s="4"/>
      <c r="F217" s="4"/>
      <c r="G217" s="4"/>
      <c r="H217" s="4"/>
      <c r="I217" s="4"/>
    </row>
    <row r="218" spans="2:11" ht="12.75" customHeight="1">
      <c r="B218" s="11"/>
      <c r="F218" s="4"/>
      <c r="G218" s="4"/>
      <c r="H218" s="4"/>
      <c r="K218" s="11"/>
    </row>
    <row r="219" spans="2:11" ht="12.75" customHeight="1">
      <c r="B219" s="12"/>
      <c r="E219" s="14"/>
      <c r="F219" s="4"/>
      <c r="G219" s="14"/>
      <c r="H219" s="4"/>
      <c r="I219" s="14"/>
      <c r="K219" s="11"/>
    </row>
    <row r="220" ht="12.75" customHeight="1">
      <c r="G220" s="8"/>
    </row>
    <row r="221" ht="12.75" customHeight="1">
      <c r="G221" s="8"/>
    </row>
    <row r="222" spans="2:4" ht="12.75" customHeight="1">
      <c r="B222" s="3"/>
      <c r="C222" s="3"/>
      <c r="D222" s="2"/>
    </row>
    <row r="223" spans="1:15" ht="12.75" customHeight="1">
      <c r="A223" s="2"/>
      <c r="B223" s="3"/>
      <c r="C223" s="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6"/>
      <c r="O223" s="16"/>
    </row>
    <row r="224" spans="1:15" ht="12.75" customHeight="1">
      <c r="A224" s="2"/>
      <c r="B224" s="3"/>
      <c r="C224" s="3"/>
      <c r="D224" s="9"/>
      <c r="E224" s="9"/>
      <c r="F224" s="9"/>
      <c r="G224" s="9"/>
      <c r="H224" s="9"/>
      <c r="I224" s="2"/>
      <c r="J224" s="2"/>
      <c r="K224" s="2"/>
      <c r="L224" s="2"/>
      <c r="M224" s="2"/>
      <c r="N224" s="3"/>
      <c r="O224" s="3"/>
    </row>
    <row r="225" spans="1:15" ht="12.75" customHeight="1">
      <c r="A225" s="11"/>
      <c r="B225" s="6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4" ht="12.75" customHeight="1">
      <c r="A227" s="11"/>
      <c r="B227" s="5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5" ht="12.75" customHeight="1">
      <c r="A228" s="15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11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1"/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11"/>
      <c r="B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2"/>
      <c r="B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2"/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2"/>
      <c r="B236" s="6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5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0"/>
    </row>
    <row r="239" spans="1:15" ht="12.75" customHeight="1">
      <c r="A239" s="11"/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6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3"/>
      <c r="H241" s="13"/>
      <c r="I241" s="13"/>
      <c r="J241" s="13"/>
      <c r="K241" s="13"/>
      <c r="L241" s="13"/>
      <c r="M241" s="4"/>
      <c r="N241" s="4"/>
      <c r="O241" s="10"/>
    </row>
    <row r="242" spans="1:15" ht="12.75" customHeight="1">
      <c r="A242" s="11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1:15" ht="12.75" customHeight="1">
      <c r="A243" s="11"/>
      <c r="B243" s="11"/>
      <c r="C243" s="6"/>
      <c r="G243" s="18"/>
      <c r="H243" s="4"/>
      <c r="I243" s="4"/>
      <c r="J243" s="4"/>
      <c r="K243" s="4"/>
      <c r="L243" s="4"/>
      <c r="M243" s="4"/>
      <c r="N243" s="4"/>
      <c r="O243" s="10"/>
    </row>
    <row r="244" spans="1:15" ht="12.75" customHeight="1">
      <c r="A244" s="11"/>
      <c r="B244" s="11"/>
      <c r="C244" s="6"/>
      <c r="G244" s="18"/>
      <c r="H244" s="4"/>
      <c r="I244" s="4"/>
      <c r="J244" s="4"/>
      <c r="K244" s="4"/>
      <c r="L244" s="4"/>
      <c r="M244" s="4"/>
      <c r="N244" s="4"/>
      <c r="O244" s="10"/>
    </row>
    <row r="245" spans="1:15" ht="12.75" customHeight="1">
      <c r="A245" s="12"/>
      <c r="B245" s="11"/>
      <c r="C245" s="6"/>
      <c r="G245" s="18"/>
      <c r="H245" s="4"/>
      <c r="I245" s="4"/>
      <c r="J245" s="4"/>
      <c r="K245" s="4"/>
      <c r="L245" s="4"/>
      <c r="M245" s="4"/>
      <c r="N245" s="4"/>
      <c r="O245" s="10"/>
    </row>
    <row r="246" spans="4:9" ht="12.75" customHeight="1">
      <c r="D246" s="1"/>
      <c r="E246" s="4"/>
      <c r="F246" s="4"/>
      <c r="G246" s="4"/>
      <c r="H246" s="4"/>
      <c r="I246" s="4"/>
    </row>
    <row r="247" spans="2:11" ht="12.75" customHeight="1">
      <c r="B247" s="11"/>
      <c r="F247" s="4"/>
      <c r="G247" s="4"/>
      <c r="H247" s="4"/>
      <c r="K247" s="11"/>
    </row>
    <row r="248" ht="12.75" customHeight="1">
      <c r="G248" s="7"/>
    </row>
    <row r="249" ht="12.75" customHeight="1">
      <c r="G249" s="8"/>
    </row>
    <row r="250" ht="12.75" customHeight="1">
      <c r="G250" s="8"/>
    </row>
    <row r="251" spans="7:12" ht="12.75" customHeight="1">
      <c r="G251" s="17"/>
      <c r="L251" s="4"/>
    </row>
    <row r="252" spans="7:13" ht="12.75" customHeight="1">
      <c r="G252" s="17"/>
      <c r="M252" s="4"/>
    </row>
    <row r="253" ht="12.75" customHeight="1">
      <c r="G253" s="8"/>
    </row>
    <row r="254" ht="12.75" customHeight="1">
      <c r="G254" s="9"/>
    </row>
    <row r="255" spans="2:11" ht="12.75" customHeight="1">
      <c r="B255" s="11"/>
      <c r="D255" s="1"/>
      <c r="K255" s="11"/>
    </row>
    <row r="256" spans="2:11" ht="12.75" customHeight="1">
      <c r="B256" s="11"/>
      <c r="D256" s="1"/>
      <c r="E256" s="14"/>
      <c r="F256" s="4"/>
      <c r="G256" s="14"/>
      <c r="H256" s="4"/>
      <c r="I256" s="14"/>
      <c r="K256" s="11"/>
    </row>
    <row r="257" spans="4:9" ht="12.75" customHeight="1">
      <c r="D257" s="1"/>
      <c r="E257" s="4"/>
      <c r="F257" s="4"/>
      <c r="G257" s="4"/>
      <c r="H257" s="4"/>
      <c r="I257" s="4"/>
    </row>
    <row r="258" spans="4:9" ht="12.75" customHeight="1">
      <c r="D258" s="1"/>
      <c r="E258" s="4"/>
      <c r="F258" s="4"/>
      <c r="G258" s="4"/>
      <c r="H258" s="4"/>
      <c r="I258" s="4"/>
    </row>
    <row r="259" spans="2:11" ht="12.75" customHeight="1">
      <c r="B259" s="11"/>
      <c r="F259" s="4"/>
      <c r="G259" s="4"/>
      <c r="H259" s="4"/>
      <c r="K259" s="11"/>
    </row>
    <row r="260" spans="2:11" ht="12.75" customHeight="1">
      <c r="B260" s="11"/>
      <c r="E260" s="14"/>
      <c r="F260" s="4"/>
      <c r="G260" s="14"/>
      <c r="H260" s="4"/>
      <c r="I260" s="14"/>
      <c r="K260" s="12"/>
    </row>
    <row r="261" ht="12.75" customHeight="1">
      <c r="G261" s="8"/>
    </row>
    <row r="262" ht="12.75" customHeight="1">
      <c r="G262" s="8"/>
    </row>
    <row r="263" spans="2:4" ht="12.75" customHeight="1">
      <c r="B263" s="3"/>
      <c r="C263" s="3"/>
      <c r="D263" s="2"/>
    </row>
    <row r="264" spans="1:15" ht="12.75" customHeight="1">
      <c r="A264" s="2"/>
      <c r="B264" s="3"/>
      <c r="C264" s="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6"/>
      <c r="O264" s="16"/>
    </row>
    <row r="265" spans="1:15" ht="12.75" customHeight="1">
      <c r="A265" s="2"/>
      <c r="B265" s="3"/>
      <c r="C265" s="3"/>
      <c r="D265" s="9"/>
      <c r="E265" s="9"/>
      <c r="F265" s="9"/>
      <c r="G265" s="9"/>
      <c r="H265" s="9"/>
      <c r="I265" s="2"/>
      <c r="J265" s="2"/>
      <c r="K265" s="2"/>
      <c r="L265" s="2"/>
      <c r="M265" s="2"/>
      <c r="N265" s="3"/>
      <c r="O265" s="3"/>
    </row>
    <row r="266" spans="1:15" ht="12.75" customHeight="1">
      <c r="A266" s="11"/>
      <c r="B266" s="6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4" ht="12.75" customHeight="1">
      <c r="A268" s="11"/>
      <c r="B268" s="5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ht="12.75" customHeight="1">
      <c r="A269" s="15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11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1"/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11"/>
      <c r="B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2"/>
      <c r="B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2"/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2"/>
      <c r="B277" s="6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5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0"/>
    </row>
    <row r="280" spans="1:15" ht="12.75" customHeight="1">
      <c r="A280" s="11"/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6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3"/>
      <c r="H282" s="13"/>
      <c r="I282" s="13"/>
      <c r="J282" s="13"/>
      <c r="K282" s="13"/>
      <c r="L282" s="13"/>
      <c r="M282" s="4"/>
      <c r="N282" s="4"/>
      <c r="O282" s="10"/>
    </row>
    <row r="283" spans="1:15" ht="12.75" customHeight="1">
      <c r="A283" s="11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spans="1:15" ht="12.75" customHeight="1">
      <c r="A284" s="11"/>
      <c r="B284" s="11"/>
      <c r="C284" s="6"/>
      <c r="G284" s="18"/>
      <c r="H284" s="4"/>
      <c r="I284" s="4"/>
      <c r="J284" s="4"/>
      <c r="K284" s="4"/>
      <c r="L284" s="4"/>
      <c r="M284" s="4"/>
      <c r="N284" s="4"/>
      <c r="O284" s="10"/>
    </row>
    <row r="285" spans="1:15" ht="12.75" customHeight="1">
      <c r="A285" s="11"/>
      <c r="B285" s="11"/>
      <c r="C285" s="6"/>
      <c r="G285" s="18"/>
      <c r="H285" s="4"/>
      <c r="I285" s="4"/>
      <c r="J285" s="4"/>
      <c r="K285" s="4"/>
      <c r="L285" s="4"/>
      <c r="M285" s="4"/>
      <c r="N285" s="4"/>
      <c r="O285" s="10"/>
    </row>
    <row r="286" spans="1:15" ht="12.75" customHeight="1">
      <c r="A286" s="12"/>
      <c r="B286" s="11"/>
      <c r="C286" s="6"/>
      <c r="G286" s="18"/>
      <c r="H286" s="4"/>
      <c r="I286" s="4"/>
      <c r="J286" s="4"/>
      <c r="K286" s="4"/>
      <c r="L286" s="4"/>
      <c r="M286" s="4"/>
      <c r="N286" s="4"/>
      <c r="O286" s="10"/>
    </row>
    <row r="287" ht="12.75" customHeight="1">
      <c r="G287" s="8"/>
    </row>
    <row r="288" ht="12.75" customHeight="1">
      <c r="G288" s="8"/>
    </row>
    <row r="289" ht="12.75" customHeight="1">
      <c r="G289" s="7"/>
    </row>
    <row r="290" ht="12.75" customHeight="1">
      <c r="G290" s="8"/>
    </row>
    <row r="291" ht="12.75" customHeight="1">
      <c r="G291" s="8"/>
    </row>
    <row r="292" spans="7:12" ht="12.75" customHeight="1">
      <c r="G292" s="17"/>
      <c r="L292" s="4"/>
    </row>
    <row r="293" spans="7:13" ht="12.75" customHeight="1">
      <c r="G293" s="17"/>
      <c r="M293" s="4"/>
    </row>
    <row r="294" ht="12.75" customHeight="1">
      <c r="G294" s="8"/>
    </row>
    <row r="295" ht="12.75" customHeight="1">
      <c r="G295" s="9"/>
    </row>
    <row r="296" spans="2:11" ht="12.75" customHeight="1">
      <c r="B296" s="11"/>
      <c r="D296" s="1"/>
      <c r="K296" s="11"/>
    </row>
    <row r="297" spans="2:11" ht="12.75" customHeight="1">
      <c r="B297" s="11"/>
      <c r="D297" s="1"/>
      <c r="E297" s="14"/>
      <c r="F297" s="4"/>
      <c r="G297" s="14"/>
      <c r="H297" s="4"/>
      <c r="I297" s="14"/>
      <c r="K297" s="12"/>
    </row>
    <row r="298" spans="4:9" ht="12.75" customHeight="1">
      <c r="D298" s="1"/>
      <c r="E298" s="4"/>
      <c r="F298" s="4"/>
      <c r="G298" s="4"/>
      <c r="H298" s="4"/>
      <c r="I298" s="4"/>
    </row>
    <row r="299" spans="4:9" ht="12.75" customHeight="1">
      <c r="D299" s="1"/>
      <c r="E299" s="4"/>
      <c r="F299" s="4"/>
      <c r="G299" s="4"/>
      <c r="H299" s="4"/>
      <c r="I299" s="4"/>
    </row>
    <row r="300" spans="2:11" ht="12.75" customHeight="1">
      <c r="B300" s="11"/>
      <c r="F300" s="4"/>
      <c r="G300" s="4"/>
      <c r="H300" s="4"/>
      <c r="K300" s="11"/>
    </row>
    <row r="301" spans="2:11" ht="12.75" customHeight="1">
      <c r="B301" s="11"/>
      <c r="E301" s="14"/>
      <c r="F301" s="4"/>
      <c r="G301" s="14"/>
      <c r="H301" s="4"/>
      <c r="I301" s="14"/>
      <c r="K301" s="11"/>
    </row>
    <row r="302" ht="12.75" customHeight="1">
      <c r="G302" s="8"/>
    </row>
    <row r="303" ht="12.75" customHeight="1">
      <c r="G303" s="8"/>
    </row>
    <row r="304" spans="2:4" ht="12.75" customHeight="1">
      <c r="B304" s="3"/>
      <c r="C304" s="3"/>
      <c r="D304" s="2"/>
    </row>
    <row r="305" spans="1:15" ht="12.75" customHeight="1">
      <c r="A305" s="2"/>
      <c r="B305" s="3"/>
      <c r="C305" s="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6"/>
      <c r="O305" s="16"/>
    </row>
    <row r="306" spans="1:15" ht="12.75" customHeight="1">
      <c r="A306" s="2"/>
      <c r="B306" s="3"/>
      <c r="C306" s="3"/>
      <c r="D306" s="9"/>
      <c r="E306" s="9"/>
      <c r="F306" s="9"/>
      <c r="G306" s="9"/>
      <c r="H306" s="9"/>
      <c r="I306" s="2"/>
      <c r="J306" s="2"/>
      <c r="K306" s="2"/>
      <c r="L306" s="2"/>
      <c r="M306" s="2"/>
      <c r="N306" s="3"/>
      <c r="O306" s="3"/>
    </row>
    <row r="307" spans="1:15" ht="12.75" customHeight="1">
      <c r="A307" s="11"/>
      <c r="B307" s="6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4" ht="12.75" customHeight="1">
      <c r="A309" s="11"/>
      <c r="B309" s="5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5" ht="12.75" customHeight="1">
      <c r="A310" s="15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11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1"/>
      <c r="B313" s="6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11"/>
      <c r="B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2"/>
      <c r="B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2"/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2"/>
      <c r="B318" s="6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5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0"/>
    </row>
    <row r="321" spans="1:15" ht="12.75" customHeight="1">
      <c r="A321" s="11"/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6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3"/>
      <c r="H323" s="13"/>
      <c r="I323" s="13"/>
      <c r="J323" s="13"/>
      <c r="K323" s="13"/>
      <c r="L323" s="13"/>
      <c r="M323" s="4"/>
      <c r="N323" s="4"/>
      <c r="O323" s="10"/>
    </row>
    <row r="324" spans="1:15" ht="12.75" customHeight="1">
      <c r="A324" s="11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11"/>
      <c r="B325" s="11"/>
      <c r="C325" s="6"/>
      <c r="G325" s="18"/>
      <c r="H325" s="4"/>
      <c r="I325" s="4"/>
      <c r="J325" s="4"/>
      <c r="K325" s="4"/>
      <c r="L325" s="4"/>
      <c r="M325" s="4"/>
      <c r="N325" s="4"/>
      <c r="O325" s="10"/>
    </row>
    <row r="326" spans="1:15" ht="12.75" customHeight="1">
      <c r="A326" s="11"/>
      <c r="B326" s="11"/>
      <c r="C326" s="6"/>
      <c r="G326" s="18"/>
      <c r="H326" s="4"/>
      <c r="I326" s="4"/>
      <c r="J326" s="4"/>
      <c r="K326" s="4"/>
      <c r="L326" s="4"/>
      <c r="M326" s="4"/>
      <c r="N326" s="4"/>
      <c r="O326" s="10"/>
    </row>
    <row r="327" spans="1:15" ht="12.75" customHeight="1">
      <c r="A327" s="12"/>
      <c r="B327" s="11"/>
      <c r="C327" s="6"/>
      <c r="G327" s="18"/>
      <c r="H327" s="4"/>
      <c r="I327" s="4"/>
      <c r="J327" s="4"/>
      <c r="K327" s="4"/>
      <c r="L327" s="4"/>
      <c r="M327" s="4"/>
      <c r="N327" s="4"/>
      <c r="O327" s="10"/>
    </row>
    <row r="328" spans="1:15" ht="12.75" customHeight="1">
      <c r="A328" s="2"/>
      <c r="B328" s="3"/>
      <c r="C328" s="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6"/>
      <c r="O328" s="16"/>
    </row>
    <row r="329" spans="1:15" ht="12.75" customHeight="1">
      <c r="A329" s="2"/>
      <c r="B329" s="3"/>
      <c r="C329" s="3"/>
      <c r="D329" s="9"/>
      <c r="E329" s="9"/>
      <c r="F329" s="9"/>
      <c r="G329" s="9"/>
      <c r="H329" s="9"/>
      <c r="I329" s="2"/>
      <c r="J329" s="2"/>
      <c r="K329" s="2"/>
      <c r="L329" s="2"/>
      <c r="M329" s="2"/>
      <c r="N329" s="3"/>
      <c r="O329" s="3"/>
    </row>
    <row r="330" ht="12.75" customHeight="1">
      <c r="G330" s="7"/>
    </row>
    <row r="331" ht="12.75" customHeight="1">
      <c r="G331" s="8"/>
    </row>
    <row r="332" ht="12.75" customHeight="1">
      <c r="G332" s="8"/>
    </row>
    <row r="333" spans="7:12" ht="12.75" customHeight="1">
      <c r="G333" s="17"/>
      <c r="L333" s="4"/>
    </row>
    <row r="334" spans="7:13" ht="12.75" customHeight="1">
      <c r="G334" s="17"/>
      <c r="M334" s="4"/>
    </row>
    <row r="335" ht="12.75" customHeight="1">
      <c r="G335" s="8"/>
    </row>
    <row r="336" ht="12.75" customHeight="1">
      <c r="G336" s="9"/>
    </row>
    <row r="337" spans="2:11" ht="12.75" customHeight="1">
      <c r="B337" s="11"/>
      <c r="D337" s="1"/>
      <c r="K337" s="11"/>
    </row>
    <row r="338" spans="2:11" ht="12.75" customHeight="1">
      <c r="B338" s="11"/>
      <c r="D338" s="1"/>
      <c r="E338" s="14"/>
      <c r="F338" s="4"/>
      <c r="G338" s="14"/>
      <c r="H338" s="4"/>
      <c r="I338" s="14"/>
      <c r="K338" s="11"/>
    </row>
    <row r="339" spans="4:9" ht="12.75" customHeight="1">
      <c r="D339" s="1"/>
      <c r="E339" s="4"/>
      <c r="F339" s="4"/>
      <c r="G339" s="4"/>
      <c r="H339" s="4"/>
      <c r="I339" s="4"/>
    </row>
    <row r="340" spans="4:9" ht="12.75" customHeight="1">
      <c r="D340" s="1"/>
      <c r="E340" s="4"/>
      <c r="F340" s="4"/>
      <c r="G340" s="4"/>
      <c r="H340" s="4"/>
      <c r="I340" s="4"/>
    </row>
    <row r="341" spans="2:11" ht="12.75" customHeight="1">
      <c r="B341" s="11"/>
      <c r="F341" s="4"/>
      <c r="G341" s="4"/>
      <c r="H341" s="4"/>
      <c r="K341" s="11"/>
    </row>
    <row r="342" spans="2:11" ht="12.75" customHeight="1">
      <c r="B342" s="12"/>
      <c r="E342" s="14"/>
      <c r="F342" s="4"/>
      <c r="G342" s="14"/>
      <c r="H342" s="4"/>
      <c r="I342" s="14"/>
      <c r="K342" s="11"/>
    </row>
    <row r="343" ht="12.75" customHeight="1">
      <c r="G343" s="8"/>
    </row>
    <row r="344" ht="12.75" customHeight="1">
      <c r="G344" s="8"/>
    </row>
    <row r="345" spans="2:4" ht="12.75" customHeight="1">
      <c r="B345" s="3"/>
      <c r="C345" s="3"/>
      <c r="D345" s="2"/>
    </row>
    <row r="346" spans="1:15" ht="12.75" customHeight="1">
      <c r="A346" s="2"/>
      <c r="B346" s="3"/>
      <c r="C346" s="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6"/>
      <c r="O346" s="16"/>
    </row>
    <row r="347" spans="1:15" ht="12.75" customHeight="1">
      <c r="A347" s="2"/>
      <c r="B347" s="3"/>
      <c r="C347" s="3"/>
      <c r="D347" s="9"/>
      <c r="E347" s="9"/>
      <c r="F347" s="9"/>
      <c r="G347" s="9"/>
      <c r="H347" s="9"/>
      <c r="I347" s="2"/>
      <c r="J347" s="2"/>
      <c r="K347" s="2"/>
      <c r="L347" s="2"/>
      <c r="M347" s="2"/>
      <c r="N347" s="3"/>
      <c r="O347" s="3"/>
    </row>
    <row r="348" spans="1:15" ht="12.75" customHeight="1">
      <c r="A348" s="11"/>
      <c r="B348" s="6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4" ht="12.75" customHeight="1">
      <c r="A350" s="11"/>
      <c r="B350" s="5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.75" customHeight="1">
      <c r="A351" s="15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11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1"/>
      <c r="B354" s="6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11"/>
      <c r="B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2"/>
      <c r="B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2"/>
      <c r="B358" s="6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2"/>
      <c r="B359" s="6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5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0"/>
    </row>
    <row r="362" spans="1:15" ht="12.75" customHeight="1">
      <c r="A362" s="11"/>
      <c r="B362" s="6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6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3"/>
      <c r="H364" s="13"/>
      <c r="I364" s="13"/>
      <c r="J364" s="13"/>
      <c r="K364" s="13"/>
      <c r="L364" s="13"/>
      <c r="M364" s="4"/>
      <c r="N364" s="4"/>
      <c r="O364" s="10"/>
    </row>
    <row r="365" spans="1:15" ht="12.75" customHeight="1">
      <c r="A365" s="11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11"/>
      <c r="C366" s="6"/>
      <c r="G366" s="18"/>
      <c r="H366" s="4"/>
      <c r="I366" s="4"/>
      <c r="J366" s="4"/>
      <c r="K366" s="4"/>
      <c r="L366" s="4"/>
      <c r="M366" s="4"/>
      <c r="N366" s="4"/>
      <c r="O366" s="10"/>
    </row>
    <row r="367" spans="1:15" ht="12.75" customHeight="1">
      <c r="A367" s="11"/>
      <c r="B367" s="11"/>
      <c r="C367" s="6"/>
      <c r="G367" s="18"/>
      <c r="H367" s="4"/>
      <c r="I367" s="4"/>
      <c r="J367" s="4"/>
      <c r="K367" s="4"/>
      <c r="L367" s="4"/>
      <c r="M367" s="4"/>
      <c r="N367" s="4"/>
      <c r="O367" s="10"/>
    </row>
    <row r="368" spans="1:15" ht="12.75" customHeight="1">
      <c r="A368" s="12"/>
      <c r="B368" s="11"/>
      <c r="C368" s="6"/>
      <c r="G368" s="18"/>
      <c r="H368" s="4"/>
      <c r="I368" s="4"/>
      <c r="J368" s="4"/>
      <c r="K368" s="4"/>
      <c r="L368" s="4"/>
      <c r="M368" s="4"/>
      <c r="N368" s="4"/>
      <c r="O368" s="10"/>
    </row>
    <row r="369" spans="1:15" ht="12.75" customHeight="1">
      <c r="A369" s="11"/>
      <c r="B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0"/>
    </row>
    <row r="370" spans="1:14" ht="12.75" customHeight="1">
      <c r="A370" s="11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ht="12.75" customHeight="1">
      <c r="G371" s="7"/>
    </row>
    <row r="372" ht="12.75" customHeight="1">
      <c r="G372" s="8"/>
    </row>
    <row r="373" ht="12.75" customHeight="1">
      <c r="G373" s="8"/>
    </row>
    <row r="374" spans="7:12" ht="12.75" customHeight="1">
      <c r="G374" s="17"/>
      <c r="L374" s="4"/>
    </row>
    <row r="375" ht="12.75" customHeight="1">
      <c r="G375" s="17"/>
    </row>
    <row r="376" ht="12.75" customHeight="1">
      <c r="G376" s="8"/>
    </row>
    <row r="377" ht="12.75" customHeight="1">
      <c r="G377" s="9"/>
    </row>
    <row r="378" ht="12.75" customHeight="1">
      <c r="D378" s="1"/>
    </row>
    <row r="379" ht="12.75" customHeight="1">
      <c r="K379" s="2"/>
    </row>
    <row r="380" spans="2:11" ht="12.75" customHeight="1">
      <c r="B380" s="11"/>
      <c r="D380" s="11"/>
      <c r="F380" s="4"/>
      <c r="G380" s="14"/>
      <c r="H380" s="4"/>
      <c r="I380" s="14"/>
      <c r="K380" s="14"/>
    </row>
    <row r="381" spans="2:11" ht="12.75" customHeight="1">
      <c r="B381" s="11"/>
      <c r="D381" s="11"/>
      <c r="E381" s="4"/>
      <c r="F381" s="4"/>
      <c r="G381" s="4"/>
      <c r="H381" s="4"/>
      <c r="I381" s="14"/>
      <c r="K381" s="14"/>
    </row>
    <row r="382" spans="2:11" ht="12.75" customHeight="1">
      <c r="B382" s="11"/>
      <c r="D382" s="11"/>
      <c r="E382" s="4"/>
      <c r="F382" s="4"/>
      <c r="G382" s="4"/>
      <c r="H382" s="4"/>
      <c r="I382" s="14"/>
      <c r="K382" s="14"/>
    </row>
    <row r="383" spans="2:9" ht="12.75" customHeight="1">
      <c r="B383" s="12"/>
      <c r="D383" s="11"/>
      <c r="F383" s="4"/>
      <c r="G383" s="14"/>
      <c r="H383" s="4"/>
      <c r="I383" s="14"/>
    </row>
    <row r="384" ht="12.75" customHeight="1">
      <c r="G384" s="8"/>
    </row>
    <row r="385" ht="12.75" customHeight="1">
      <c r="G385" s="8"/>
    </row>
    <row r="386" spans="2:4" ht="12.75" customHeight="1">
      <c r="B386" s="3"/>
      <c r="C386" s="3"/>
      <c r="D386" s="2"/>
    </row>
    <row r="387" spans="1:15" ht="12.75" customHeight="1">
      <c r="A387" s="2"/>
      <c r="B387" s="3"/>
      <c r="C387" s="3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6"/>
      <c r="O387" s="16"/>
    </row>
    <row r="388" spans="1:15" ht="12.75" customHeight="1">
      <c r="A388" s="2"/>
      <c r="B388" s="3"/>
      <c r="C388" s="3"/>
      <c r="D388" s="9"/>
      <c r="E388" s="9"/>
      <c r="F388" s="9"/>
      <c r="G388" s="9"/>
      <c r="H388" s="9"/>
      <c r="I388" s="2"/>
      <c r="J388" s="2"/>
      <c r="K388" s="2"/>
      <c r="L388" s="2"/>
      <c r="M388" s="2"/>
      <c r="N388" s="3"/>
      <c r="O388" s="3"/>
    </row>
    <row r="389" spans="1:15" ht="12.75" customHeight="1">
      <c r="A389" s="11"/>
      <c r="B389" s="6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4" ht="12.75" customHeight="1">
      <c r="A391" s="11"/>
      <c r="B391" s="5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5" ht="12.75" customHeight="1">
      <c r="A392" s="15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11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1"/>
      <c r="B395" s="6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11"/>
      <c r="B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2"/>
      <c r="B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2"/>
      <c r="B399" s="6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2"/>
      <c r="B400" s="6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5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0"/>
    </row>
    <row r="403" spans="1:15" ht="12.75" customHeight="1">
      <c r="A403" s="11"/>
      <c r="B403" s="6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6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1"/>
      <c r="B405" s="11"/>
      <c r="C405" s="6"/>
      <c r="G405" s="13"/>
      <c r="H405" s="13"/>
      <c r="I405" s="13"/>
      <c r="J405" s="13"/>
      <c r="K405" s="13"/>
      <c r="L405" s="13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spans="1:15" ht="12.75" customHeight="1">
      <c r="A407" s="11"/>
      <c r="B407" s="11"/>
      <c r="C407" s="6"/>
      <c r="G407" s="18"/>
      <c r="H407" s="4"/>
      <c r="I407" s="4"/>
      <c r="J407" s="4"/>
      <c r="K407" s="4"/>
      <c r="L407" s="4"/>
      <c r="M407" s="4"/>
      <c r="N407" s="4"/>
      <c r="O407" s="10"/>
    </row>
    <row r="408" spans="1:15" ht="12.75" customHeight="1">
      <c r="A408" s="12"/>
      <c r="B408" s="11"/>
      <c r="C408" s="6"/>
      <c r="G408" s="18"/>
      <c r="H408" s="4"/>
      <c r="I408" s="4"/>
      <c r="J408" s="4"/>
      <c r="K408" s="4"/>
      <c r="L408" s="4"/>
      <c r="M408" s="4"/>
      <c r="N408" s="4"/>
      <c r="O408" s="10"/>
    </row>
    <row r="409" spans="1:15" ht="12.75" customHeight="1">
      <c r="A409" s="11"/>
      <c r="B409" s="11"/>
      <c r="C409" s="6"/>
      <c r="G409" s="18"/>
      <c r="H409" s="4"/>
      <c r="I409" s="4"/>
      <c r="J409" s="4"/>
      <c r="K409" s="4"/>
      <c r="L409" s="4"/>
      <c r="M409" s="4"/>
      <c r="N409" s="4"/>
      <c r="O409" s="10"/>
    </row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57421875" style="0" customWidth="1"/>
  </cols>
  <sheetData>
    <row r="1" ht="20.25">
      <c r="B1" s="27" t="s">
        <v>4</v>
      </c>
    </row>
    <row r="2" ht="12.75">
      <c r="E2" s="28" t="s">
        <v>5</v>
      </c>
    </row>
    <row r="3" ht="15">
      <c r="E3" s="23" t="s">
        <v>6</v>
      </c>
    </row>
    <row r="4" ht="15">
      <c r="F4" s="23" t="s">
        <v>31</v>
      </c>
    </row>
    <row r="5" spans="5:10" ht="12.75">
      <c r="E5" s="24" t="s">
        <v>56</v>
      </c>
      <c r="J5" s="9">
        <v>4</v>
      </c>
    </row>
    <row r="6" ht="12.75" customHeight="1">
      <c r="G6" s="24" t="s">
        <v>30</v>
      </c>
    </row>
    <row r="7" spans="2:10" ht="12.75" customHeight="1">
      <c r="B7" s="22" t="str">
        <f>+A18</f>
        <v>A. Gibbs</v>
      </c>
      <c r="C7" s="22"/>
      <c r="D7" s="1"/>
      <c r="F7" s="4"/>
      <c r="G7" s="14"/>
      <c r="H7" s="4"/>
      <c r="J7" s="22" t="str">
        <f>+A26</f>
        <v>Mrs.P. Major</v>
      </c>
    </row>
    <row r="8" spans="2:14" ht="12.75" customHeight="1">
      <c r="B8" s="22" t="str">
        <f>+A19</f>
        <v>B. Wilton</v>
      </c>
      <c r="C8" s="22"/>
      <c r="D8" s="1"/>
      <c r="E8" s="14">
        <f>+G20</f>
        <v>190</v>
      </c>
      <c r="F8" s="4"/>
      <c r="G8" s="28" t="s">
        <v>52</v>
      </c>
      <c r="H8" s="4"/>
      <c r="I8" s="14"/>
      <c r="J8" s="22" t="str">
        <f>+A27</f>
        <v>Miss.S. Alford</v>
      </c>
      <c r="N8" s="14">
        <f>+G28</f>
        <v>192</v>
      </c>
    </row>
    <row r="9" spans="2:9" ht="12.75" customHeight="1">
      <c r="B9" s="22"/>
      <c r="C9" s="22"/>
      <c r="D9" s="1"/>
      <c r="E9" s="14"/>
      <c r="F9" s="4"/>
      <c r="G9" s="28"/>
      <c r="H9" s="4"/>
      <c r="I9" s="14"/>
    </row>
    <row r="10" spans="2:17" ht="12.75" customHeight="1">
      <c r="B10" s="22" t="str">
        <f>+A22</f>
        <v>A. Godden</v>
      </c>
      <c r="C10" s="22"/>
      <c r="D10" s="1"/>
      <c r="E10" s="14"/>
      <c r="F10" s="4"/>
      <c r="G10" s="4"/>
      <c r="H10" s="4"/>
      <c r="P10" s="1"/>
      <c r="Q10" s="4"/>
    </row>
    <row r="11" spans="2:16" ht="12.75" customHeight="1">
      <c r="B11" s="22" t="str">
        <f>+A23</f>
        <v>J. Mules</v>
      </c>
      <c r="E11" s="14">
        <f>+G24</f>
        <v>194</v>
      </c>
      <c r="F11" s="4"/>
      <c r="G11" s="28" t="s">
        <v>54</v>
      </c>
      <c r="H11" s="4"/>
      <c r="I11" s="14"/>
      <c r="J11" s="22" t="str">
        <f>+A42</f>
        <v>Average</v>
      </c>
      <c r="N11" s="14">
        <f>+G42</f>
        <v>190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+A30</f>
        <v>J. Cooke</v>
      </c>
      <c r="C13" s="22"/>
      <c r="D13" s="1"/>
      <c r="F13" s="4"/>
      <c r="G13" s="4"/>
      <c r="H13" s="4"/>
      <c r="J13" s="22" t="str">
        <f>+A34</f>
        <v>Mrs.J.M. Hibbitt</v>
      </c>
      <c r="P13" s="1"/>
    </row>
    <row r="14" spans="2:16" ht="12.75" customHeight="1">
      <c r="B14" s="22" t="str">
        <f>+A31</f>
        <v>J.B. Hall</v>
      </c>
      <c r="C14" s="22"/>
      <c r="D14" s="1"/>
      <c r="E14" s="14">
        <f>+G32</f>
        <v>189</v>
      </c>
      <c r="G14" s="28" t="s">
        <v>54</v>
      </c>
      <c r="H14" s="4"/>
      <c r="J14" s="22" t="str">
        <f>+A35</f>
        <v>J. Herrington</v>
      </c>
      <c r="N14" s="14">
        <f>+G36</f>
        <v>177</v>
      </c>
      <c r="P14" s="1"/>
    </row>
    <row r="15" spans="2:4" ht="12.75">
      <c r="B15" s="3" t="s">
        <v>2</v>
      </c>
      <c r="C15" s="3" t="s">
        <v>7</v>
      </c>
      <c r="D15" s="2" t="s">
        <v>3</v>
      </c>
    </row>
    <row r="16" spans="1:15" ht="12.75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.75">
      <c r="A17" s="29" t="s">
        <v>34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.75">
      <c r="A18" s="30" t="s">
        <v>32</v>
      </c>
      <c r="B18" s="10">
        <v>95.7</v>
      </c>
      <c r="C18" s="6"/>
      <c r="D18" s="4">
        <v>95</v>
      </c>
      <c r="E18" s="4">
        <v>99</v>
      </c>
      <c r="F18" s="4">
        <v>98</v>
      </c>
      <c r="G18" s="4">
        <v>96</v>
      </c>
      <c r="H18" s="4">
        <v>94</v>
      </c>
      <c r="I18" s="4"/>
      <c r="J18" s="4"/>
      <c r="K18" s="4"/>
      <c r="L18" s="4"/>
      <c r="M18" s="4"/>
      <c r="N18" s="4">
        <f>SUM(D18+E18+F18+G18+H18+I18+J18+K18+L18+M18)</f>
        <v>482</v>
      </c>
      <c r="O18" s="10">
        <f>IF(COUNT(D18:M18),AVERAGE(D18:M18)," ")</f>
        <v>96.4</v>
      </c>
    </row>
    <row r="19" spans="1:15" ht="12.75">
      <c r="A19" s="30" t="s">
        <v>33</v>
      </c>
      <c r="B19" s="10">
        <v>95.6</v>
      </c>
      <c r="D19" s="4">
        <v>96</v>
      </c>
      <c r="E19" s="4">
        <v>94</v>
      </c>
      <c r="F19" s="4">
        <v>97</v>
      </c>
      <c r="G19" s="4">
        <v>94</v>
      </c>
      <c r="H19" s="4">
        <v>92</v>
      </c>
      <c r="I19" s="4"/>
      <c r="J19" s="4"/>
      <c r="K19" s="4"/>
      <c r="L19" s="4"/>
      <c r="M19" s="4"/>
      <c r="N19" s="4">
        <f>SUM(D19+E19+F19+G19+H19+I19+J19+K19+L19+M19)</f>
        <v>473</v>
      </c>
      <c r="O19" s="10">
        <f>IF(COUNT(D19:M19),AVERAGE(D19:M19)," ")</f>
        <v>94.6</v>
      </c>
    </row>
    <row r="20" spans="1:14" ht="12.75">
      <c r="A20" s="30"/>
      <c r="B20" s="6"/>
      <c r="C20" s="6">
        <f>+B18+B19</f>
        <v>191.3</v>
      </c>
      <c r="D20" s="4">
        <f aca="true" t="shared" si="0" ref="D20:M20">SUM(D18:D19)</f>
        <v>191</v>
      </c>
      <c r="E20" s="4">
        <f t="shared" si="0"/>
        <v>193</v>
      </c>
      <c r="F20" s="4">
        <f t="shared" si="0"/>
        <v>195</v>
      </c>
      <c r="G20" s="4">
        <f t="shared" si="0"/>
        <v>190</v>
      </c>
      <c r="H20" s="4">
        <f t="shared" si="0"/>
        <v>186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955</v>
      </c>
    </row>
    <row r="21" spans="1:15" ht="12.75">
      <c r="A21" s="28" t="s">
        <v>34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s="31" t="s">
        <v>35</v>
      </c>
      <c r="B22" s="10">
        <v>97.5</v>
      </c>
      <c r="C22" s="5"/>
      <c r="D22" s="4">
        <v>98</v>
      </c>
      <c r="E22" s="4">
        <v>96</v>
      </c>
      <c r="F22" s="4">
        <v>96</v>
      </c>
      <c r="G22" s="14">
        <v>100</v>
      </c>
      <c r="H22" s="4">
        <v>98</v>
      </c>
      <c r="I22" s="4"/>
      <c r="J22" s="4"/>
      <c r="K22" s="4"/>
      <c r="L22" s="4"/>
      <c r="M22" s="4"/>
      <c r="N22" s="4">
        <f>SUM(D22+E22+F22+G22+H22+I22+J22+K22+L22+M22)</f>
        <v>488</v>
      </c>
      <c r="O22" s="10">
        <f>IF(COUNT(D22:M22),AVERAGE(D22:M22)," ")</f>
        <v>97.6</v>
      </c>
    </row>
    <row r="23" spans="1:15" ht="12.75">
      <c r="A23" s="31" t="s">
        <v>36</v>
      </c>
      <c r="B23" s="10">
        <v>92.9</v>
      </c>
      <c r="D23" s="4">
        <v>89</v>
      </c>
      <c r="E23" s="4">
        <v>92</v>
      </c>
      <c r="F23" s="4">
        <v>93</v>
      </c>
      <c r="G23" s="4">
        <v>94</v>
      </c>
      <c r="H23" s="4">
        <v>96</v>
      </c>
      <c r="I23" s="4"/>
      <c r="J23" s="4"/>
      <c r="K23" s="4"/>
      <c r="L23" s="4"/>
      <c r="M23" s="4"/>
      <c r="N23" s="4">
        <f>SUM(D23+E23+F23+G23+H23+I23+J23+K23+L23+M23)</f>
        <v>464</v>
      </c>
      <c r="O23" s="10">
        <f>IF(COUNT(D23:M23),AVERAGE(D23:M23)," ")</f>
        <v>92.8</v>
      </c>
    </row>
    <row r="24" spans="1:15" ht="12.75">
      <c r="A24" s="30"/>
      <c r="B24" s="6"/>
      <c r="C24" s="6">
        <f>+B22+B23</f>
        <v>190.4</v>
      </c>
      <c r="D24" s="4">
        <f aca="true" t="shared" si="1" ref="D24:M24">SUM(D22:D23)</f>
        <v>187</v>
      </c>
      <c r="E24" s="4">
        <f t="shared" si="1"/>
        <v>188</v>
      </c>
      <c r="F24" s="4">
        <f t="shared" si="1"/>
        <v>189</v>
      </c>
      <c r="G24" s="4">
        <f t="shared" si="1"/>
        <v>194</v>
      </c>
      <c r="H24" s="4">
        <f t="shared" si="1"/>
        <v>194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952</v>
      </c>
      <c r="O24" s="10"/>
    </row>
    <row r="25" spans="1:15" ht="12.75">
      <c r="A25" s="28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30" t="s">
        <v>19</v>
      </c>
      <c r="B26" s="10">
        <v>95.5</v>
      </c>
      <c r="C26" s="5"/>
      <c r="D26" s="4">
        <v>94</v>
      </c>
      <c r="E26" s="4">
        <v>95</v>
      </c>
      <c r="F26" s="4">
        <v>93</v>
      </c>
      <c r="G26" s="4">
        <v>98</v>
      </c>
      <c r="H26" s="4"/>
      <c r="I26" s="4"/>
      <c r="J26" s="4"/>
      <c r="K26" s="4"/>
      <c r="L26" s="4"/>
      <c r="M26" s="4"/>
      <c r="N26" s="4">
        <f>SUM(D26+E26+F26+G26+H26+I26+J26+K26+L26+M26)</f>
        <v>380</v>
      </c>
      <c r="O26" s="10">
        <f>IF(COUNT(D26:M26),AVERAGE(D26:M26)," ")</f>
        <v>95</v>
      </c>
    </row>
    <row r="27" spans="1:15" ht="12.75">
      <c r="A27" s="30" t="s">
        <v>18</v>
      </c>
      <c r="B27" s="4">
        <v>93.5</v>
      </c>
      <c r="D27" s="4">
        <v>97</v>
      </c>
      <c r="E27" s="4">
        <v>95</v>
      </c>
      <c r="F27" s="4">
        <v>92</v>
      </c>
      <c r="G27" s="4">
        <v>94</v>
      </c>
      <c r="H27" s="4"/>
      <c r="I27" s="4"/>
      <c r="J27" s="4"/>
      <c r="K27" s="4"/>
      <c r="L27" s="4"/>
      <c r="M27" s="4"/>
      <c r="N27" s="4">
        <f>SUM(D27+E27+F27+G27+H27+I27+J27+K27+L27+M27)</f>
        <v>378</v>
      </c>
      <c r="O27" s="10">
        <f>IF(COUNT(D27:M27),AVERAGE(D27:M27)," ")</f>
        <v>94.5</v>
      </c>
    </row>
    <row r="28" spans="1:15" ht="12.75">
      <c r="A28" s="30"/>
      <c r="B28" s="6"/>
      <c r="C28" s="6">
        <f>+B26+B27</f>
        <v>189</v>
      </c>
      <c r="D28" s="4">
        <f aca="true" t="shared" si="2" ref="D28:M28">SUM(D26:D27)</f>
        <v>191</v>
      </c>
      <c r="E28" s="4">
        <f t="shared" si="2"/>
        <v>190</v>
      </c>
      <c r="F28" s="4">
        <f t="shared" si="2"/>
        <v>185</v>
      </c>
      <c r="G28" s="4">
        <f t="shared" si="2"/>
        <v>192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758</v>
      </c>
      <c r="O28" s="10"/>
    </row>
    <row r="29" spans="1:14" ht="12.75">
      <c r="A29" s="28" t="s">
        <v>17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.75">
      <c r="A30" s="30" t="s">
        <v>20</v>
      </c>
      <c r="B30" s="10">
        <v>91.1</v>
      </c>
      <c r="C30" s="5"/>
      <c r="D30" s="4">
        <v>85</v>
      </c>
      <c r="E30" s="4">
        <v>89</v>
      </c>
      <c r="F30" s="4">
        <v>86</v>
      </c>
      <c r="G30" s="4">
        <v>90</v>
      </c>
      <c r="H30" s="4"/>
      <c r="I30" s="4"/>
      <c r="J30" s="4"/>
      <c r="K30" s="4"/>
      <c r="L30" s="4"/>
      <c r="M30" s="4"/>
      <c r="N30" s="4">
        <f>SUM(D30+E30+F30+G30+H30+I30+J30+K30+L30+M30)</f>
        <v>350</v>
      </c>
      <c r="O30" s="10">
        <f>IF(COUNT(D30:M30),AVERAGE(D30:M30)," ")</f>
        <v>87.5</v>
      </c>
    </row>
    <row r="31" spans="1:15" ht="12.75">
      <c r="A31" s="30" t="s">
        <v>28</v>
      </c>
      <c r="B31" s="4">
        <v>96.1</v>
      </c>
      <c r="D31" s="4">
        <v>97</v>
      </c>
      <c r="E31" s="4">
        <v>98</v>
      </c>
      <c r="F31" s="4">
        <v>98</v>
      </c>
      <c r="G31" s="4">
        <v>99</v>
      </c>
      <c r="H31" s="4"/>
      <c r="I31" s="4"/>
      <c r="J31" s="4"/>
      <c r="K31" s="4"/>
      <c r="L31" s="4"/>
      <c r="M31" s="4"/>
      <c r="N31" s="4">
        <f>SUM(D31+E31+F31+G31+H31+I31+J31+K31+L31+M31)</f>
        <v>392</v>
      </c>
      <c r="O31" s="10">
        <f>IF(COUNT(D31:M31),AVERAGE(D31:M31)," ")</f>
        <v>98</v>
      </c>
    </row>
    <row r="32" spans="1:14" ht="12.75">
      <c r="A32" s="30"/>
      <c r="B32" s="6"/>
      <c r="C32" s="6">
        <f>+B30+B31</f>
        <v>187.2</v>
      </c>
      <c r="D32" s="4">
        <f aca="true" t="shared" si="3" ref="D32:M32">SUM(D30:D31)</f>
        <v>182</v>
      </c>
      <c r="E32" s="4">
        <f t="shared" si="3"/>
        <v>187</v>
      </c>
      <c r="F32" s="4">
        <f t="shared" si="3"/>
        <v>184</v>
      </c>
      <c r="G32" s="4">
        <f t="shared" si="3"/>
        <v>189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742</v>
      </c>
    </row>
    <row r="33" spans="1:14" ht="12.75">
      <c r="A33" s="28" t="s">
        <v>17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30" t="s">
        <v>40</v>
      </c>
      <c r="B34" s="10">
        <v>97.7</v>
      </c>
      <c r="C34" s="5"/>
      <c r="D34" s="4">
        <v>96</v>
      </c>
      <c r="E34" s="4">
        <v>97</v>
      </c>
      <c r="F34" s="4">
        <v>95</v>
      </c>
      <c r="G34" s="4">
        <v>96</v>
      </c>
      <c r="H34" s="4"/>
      <c r="I34" s="4"/>
      <c r="J34" s="4"/>
      <c r="K34" s="4"/>
      <c r="L34" s="4"/>
      <c r="M34" s="4"/>
      <c r="N34" s="4">
        <f>SUM(D34+E34+F34+G34+H34+I34+J34+K34+L34+M34)</f>
        <v>384</v>
      </c>
      <c r="O34" s="10">
        <f>IF(COUNT(D34:M34),AVERAGE(D34:M34)," ")</f>
        <v>96</v>
      </c>
    </row>
    <row r="35" spans="1:15" ht="12.75">
      <c r="A35" s="30" t="s">
        <v>21</v>
      </c>
      <c r="B35" s="4">
        <v>89.2</v>
      </c>
      <c r="D35" s="4">
        <v>91</v>
      </c>
      <c r="E35" s="4">
        <v>89</v>
      </c>
      <c r="F35" s="4">
        <v>93</v>
      </c>
      <c r="G35" s="4">
        <v>81</v>
      </c>
      <c r="H35" s="4"/>
      <c r="I35" s="4"/>
      <c r="J35" s="4"/>
      <c r="K35" s="4"/>
      <c r="L35" s="4"/>
      <c r="M35" s="4"/>
      <c r="N35" s="4">
        <f>SUM(D35+E35+F35+G35+H35+I35+J35+K35+L35+M35)</f>
        <v>354</v>
      </c>
      <c r="O35" s="10">
        <f>IF(COUNT(D35:M35),AVERAGE(D35:M35)," ")</f>
        <v>88.5</v>
      </c>
    </row>
    <row r="36" spans="1:14" ht="12.75">
      <c r="A36" s="30"/>
      <c r="B36" s="6"/>
      <c r="C36" s="6">
        <f>+B34+B35</f>
        <v>186.9</v>
      </c>
      <c r="D36" s="4">
        <f aca="true" t="shared" si="4" ref="D36:M36">SUM(D34:D35)</f>
        <v>187</v>
      </c>
      <c r="E36" s="4">
        <f t="shared" si="4"/>
        <v>186</v>
      </c>
      <c r="F36" s="4">
        <f t="shared" si="4"/>
        <v>188</v>
      </c>
      <c r="G36" s="4">
        <f t="shared" si="4"/>
        <v>177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738</v>
      </c>
    </row>
    <row r="37" spans="1:14" ht="12.75">
      <c r="A37" s="28" t="s">
        <v>43</v>
      </c>
      <c r="D37" s="4">
        <v>191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28" t="s">
        <v>44</v>
      </c>
      <c r="D38" s="4"/>
      <c r="E38" s="4"/>
      <c r="F38" s="4"/>
      <c r="G38" s="4">
        <v>190</v>
      </c>
      <c r="H38" s="4"/>
      <c r="I38" s="4"/>
      <c r="J38" s="4"/>
      <c r="K38" s="4"/>
      <c r="L38" s="4"/>
      <c r="M38" s="4"/>
      <c r="N38" s="4"/>
    </row>
    <row r="39" spans="1:14" ht="12.75">
      <c r="A39" s="28" t="s">
        <v>24</v>
      </c>
      <c r="D39" s="4"/>
      <c r="E39" s="4">
        <v>189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28" t="s">
        <v>45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28" t="s">
        <v>46</v>
      </c>
      <c r="D41" s="4"/>
      <c r="E41" s="4"/>
      <c r="F41" s="4">
        <v>186</v>
      </c>
      <c r="G41" s="4"/>
      <c r="H41" s="4"/>
      <c r="I41" s="4"/>
      <c r="J41" s="4"/>
      <c r="K41" s="4"/>
      <c r="L41" s="4"/>
      <c r="M41" s="4"/>
      <c r="N41" s="4"/>
    </row>
    <row r="42" spans="1:14" ht="12.75">
      <c r="A42" s="28" t="s">
        <v>1</v>
      </c>
      <c r="D42" s="4">
        <f aca="true" t="shared" si="5" ref="D42:M42">SUM(D37:D41)</f>
        <v>191</v>
      </c>
      <c r="E42" s="4">
        <f t="shared" si="5"/>
        <v>189</v>
      </c>
      <c r="F42" s="4">
        <f t="shared" si="5"/>
        <v>186</v>
      </c>
      <c r="G42" s="4">
        <f t="shared" si="5"/>
        <v>190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>SUM(D42:M42)</f>
        <v>756</v>
      </c>
    </row>
    <row r="43" ht="12.75">
      <c r="A43" s="31"/>
    </row>
    <row r="44" spans="1:15" ht="15">
      <c r="A44" s="30"/>
      <c r="B44" s="11"/>
      <c r="C44" s="6"/>
      <c r="I44" s="13" t="s">
        <v>9</v>
      </c>
      <c r="J44" s="13" t="s">
        <v>8</v>
      </c>
      <c r="K44" s="13" t="s">
        <v>10</v>
      </c>
      <c r="L44" s="13" t="s">
        <v>11</v>
      </c>
      <c r="M44" s="13" t="s">
        <v>12</v>
      </c>
      <c r="N44" s="13" t="s">
        <v>13</v>
      </c>
      <c r="O44" s="10"/>
    </row>
    <row r="45" spans="1:15" ht="12.75">
      <c r="A45" s="28" t="s">
        <v>44</v>
      </c>
      <c r="B45" s="11"/>
      <c r="I45" s="18">
        <f>+J5</f>
        <v>4</v>
      </c>
      <c r="J45" s="4">
        <v>3</v>
      </c>
      <c r="K45" s="4">
        <v>1</v>
      </c>
      <c r="L45" s="4">
        <v>0</v>
      </c>
      <c r="M45" s="4">
        <f aca="true" t="shared" si="6" ref="M45:M50">+J45*2+K45</f>
        <v>7</v>
      </c>
      <c r="N45" s="4">
        <f>+N24</f>
        <v>952</v>
      </c>
      <c r="O45" s="10"/>
    </row>
    <row r="46" spans="1:15" ht="12.75">
      <c r="A46" s="28" t="s">
        <v>24</v>
      </c>
      <c r="B46" s="11"/>
      <c r="C46" s="6"/>
      <c r="I46" s="18">
        <f>+J5</f>
        <v>4</v>
      </c>
      <c r="J46" s="4">
        <v>3</v>
      </c>
      <c r="K46" s="4">
        <v>0</v>
      </c>
      <c r="L46" s="4">
        <v>1</v>
      </c>
      <c r="M46" s="4">
        <f t="shared" si="6"/>
        <v>6</v>
      </c>
      <c r="N46" s="4">
        <f>+N28</f>
        <v>758</v>
      </c>
      <c r="O46" s="10"/>
    </row>
    <row r="47" spans="1:15" ht="12.75">
      <c r="A47" s="28" t="s">
        <v>43</v>
      </c>
      <c r="B47" s="11"/>
      <c r="C47" s="22"/>
      <c r="I47" s="18">
        <f>+J5</f>
        <v>4</v>
      </c>
      <c r="J47" s="4">
        <v>2</v>
      </c>
      <c r="K47" s="4">
        <v>1</v>
      </c>
      <c r="L47" s="4">
        <v>1</v>
      </c>
      <c r="M47" s="4">
        <f t="shared" si="6"/>
        <v>5</v>
      </c>
      <c r="N47" s="4">
        <f>+N20</f>
        <v>955</v>
      </c>
      <c r="O47" s="10"/>
    </row>
    <row r="48" spans="1:15" ht="12.75" customHeight="1">
      <c r="A48" s="28" t="s">
        <v>46</v>
      </c>
      <c r="B48" s="11"/>
      <c r="C48" s="6"/>
      <c r="I48" s="18">
        <f>+J5</f>
        <v>4</v>
      </c>
      <c r="J48" s="4">
        <v>1</v>
      </c>
      <c r="K48" s="4">
        <v>1</v>
      </c>
      <c r="L48" s="4">
        <v>2</v>
      </c>
      <c r="M48" s="4">
        <f t="shared" si="6"/>
        <v>3</v>
      </c>
      <c r="N48" s="4">
        <f>+N36</f>
        <v>738</v>
      </c>
      <c r="O48" s="10"/>
    </row>
    <row r="49" spans="1:15" ht="12.75" customHeight="1">
      <c r="A49" s="28" t="s">
        <v>45</v>
      </c>
      <c r="B49" s="11"/>
      <c r="C49" s="6"/>
      <c r="I49" s="18">
        <f>+J5</f>
        <v>4</v>
      </c>
      <c r="J49" s="4">
        <v>1</v>
      </c>
      <c r="K49" s="4">
        <v>0</v>
      </c>
      <c r="L49" s="4">
        <v>3</v>
      </c>
      <c r="M49" s="4">
        <f t="shared" si="6"/>
        <v>2</v>
      </c>
      <c r="N49" s="4">
        <f>+N32</f>
        <v>742</v>
      </c>
      <c r="O49" s="10"/>
    </row>
    <row r="50" spans="1:15" ht="12.75" customHeight="1">
      <c r="A50" s="28" t="s">
        <v>1</v>
      </c>
      <c r="C50" s="6"/>
      <c r="I50" s="18">
        <f>+J5</f>
        <v>4</v>
      </c>
      <c r="J50" s="4">
        <v>0</v>
      </c>
      <c r="K50" s="4">
        <v>1</v>
      </c>
      <c r="L50" s="4">
        <v>3</v>
      </c>
      <c r="M50" s="4">
        <f t="shared" si="6"/>
        <v>1</v>
      </c>
      <c r="N50" s="4">
        <f>+N42</f>
        <v>756</v>
      </c>
      <c r="O50" s="10"/>
    </row>
    <row r="51" ht="12.75" customHeight="1">
      <c r="O51" s="10"/>
    </row>
    <row r="52" ht="12.75" customHeight="1">
      <c r="O52" s="10"/>
    </row>
    <row r="53" spans="1:15" ht="12.75" customHeight="1">
      <c r="A53" s="31"/>
      <c r="M53" s="4"/>
      <c r="N53" s="4"/>
      <c r="O53" s="10"/>
    </row>
    <row r="54" spans="1:2" ht="20.25" customHeight="1">
      <c r="A54" s="31"/>
      <c r="B54" s="27" t="s">
        <v>4</v>
      </c>
    </row>
    <row r="55" spans="1:5" ht="12.75" customHeight="1">
      <c r="A55" s="31"/>
      <c r="E55" s="28" t="s">
        <v>5</v>
      </c>
    </row>
    <row r="56" spans="1:5" ht="12.75" customHeight="1">
      <c r="A56" s="31"/>
      <c r="E56" s="23" t="s">
        <v>6</v>
      </c>
    </row>
    <row r="57" spans="1:6" ht="12.75" customHeight="1">
      <c r="A57" s="31"/>
      <c r="F57" s="23" t="s">
        <v>31</v>
      </c>
    </row>
    <row r="58" spans="1:10" ht="12.75" customHeight="1">
      <c r="A58" s="31"/>
      <c r="E58" s="24" t="s">
        <v>55</v>
      </c>
      <c r="J58" s="9">
        <v>4</v>
      </c>
    </row>
    <row r="59" spans="1:7" ht="12.75" customHeight="1">
      <c r="A59" s="31"/>
      <c r="G59" s="24" t="s">
        <v>30</v>
      </c>
    </row>
    <row r="60" spans="1:10" ht="12.75" customHeight="1">
      <c r="A60" s="31"/>
      <c r="B60" s="22" t="str">
        <f>+A71</f>
        <v>D. Hooper</v>
      </c>
      <c r="C60" s="22"/>
      <c r="D60" s="1"/>
      <c r="F60" s="4"/>
      <c r="G60" s="14"/>
      <c r="H60" s="4"/>
      <c r="J60" s="22" t="str">
        <f>+A81</f>
        <v>P. Leahy</v>
      </c>
    </row>
    <row r="61" spans="1:14" ht="12.75" customHeight="1">
      <c r="A61" s="31"/>
      <c r="B61" s="22" t="str">
        <f>+A72</f>
        <v>R. Kent</v>
      </c>
      <c r="C61" s="22"/>
      <c r="D61" s="1"/>
      <c r="E61" s="14">
        <f>+G73</f>
        <v>186</v>
      </c>
      <c r="F61" s="4"/>
      <c r="G61" s="28" t="s">
        <v>54</v>
      </c>
      <c r="H61" s="4"/>
      <c r="I61" s="14"/>
      <c r="J61" s="22" t="str">
        <f>+A80</f>
        <v>A. Savory</v>
      </c>
      <c r="N61" s="14">
        <f>+G82</f>
        <v>180</v>
      </c>
    </row>
    <row r="62" spans="1:9" ht="12.75" customHeight="1">
      <c r="A62" s="31"/>
      <c r="B62" s="22"/>
      <c r="C62" s="22"/>
      <c r="D62" s="1"/>
      <c r="E62" s="14"/>
      <c r="F62" s="4"/>
      <c r="G62" s="14"/>
      <c r="H62" s="4"/>
      <c r="I62" s="14"/>
    </row>
    <row r="63" spans="1:8" ht="12.75" customHeight="1">
      <c r="A63" s="31"/>
      <c r="B63" s="22" t="str">
        <f>+A75</f>
        <v>J. Harvey</v>
      </c>
      <c r="C63" s="22"/>
      <c r="D63" s="1"/>
      <c r="E63" s="14"/>
      <c r="F63" s="4"/>
      <c r="G63" s="4"/>
      <c r="H63" s="4"/>
    </row>
    <row r="64" spans="1:14" ht="12.75" customHeight="1">
      <c r="A64" s="31"/>
      <c r="B64" s="22" t="str">
        <f>+A76</f>
        <v>J. Arundel</v>
      </c>
      <c r="E64" s="14">
        <f>+G77</f>
        <v>186</v>
      </c>
      <c r="F64" s="4"/>
      <c r="G64" s="28" t="s">
        <v>54</v>
      </c>
      <c r="H64" s="4"/>
      <c r="I64" s="14"/>
      <c r="J64" s="22" t="str">
        <f>+A96</f>
        <v>Average</v>
      </c>
      <c r="N64" s="14">
        <f>+G96</f>
        <v>184</v>
      </c>
    </row>
    <row r="65" spans="1:8" ht="12.75" customHeight="1">
      <c r="A65" s="31"/>
      <c r="F65" s="4"/>
      <c r="G65" s="4"/>
      <c r="H65" s="4"/>
    </row>
    <row r="66" spans="1:10" ht="12.75" customHeight="1">
      <c r="A66" s="31"/>
      <c r="B66" s="22" t="str">
        <f>+A84</f>
        <v>G. Simmons</v>
      </c>
      <c r="C66" s="22"/>
      <c r="D66" s="1"/>
      <c r="F66" s="4"/>
      <c r="G66" s="4"/>
      <c r="H66" s="4"/>
      <c r="J66" s="22" t="str">
        <f>+A88</f>
        <v>Mrs.D. Renton</v>
      </c>
    </row>
    <row r="67" spans="1:14" ht="12.75" customHeight="1">
      <c r="A67" s="31"/>
      <c r="B67" s="22" t="str">
        <f>+A85</f>
        <v>J.C. Simmons</v>
      </c>
      <c r="C67" s="22"/>
      <c r="D67" s="1"/>
      <c r="E67" s="14">
        <f>+G86</f>
        <v>183</v>
      </c>
      <c r="G67" s="28" t="s">
        <v>54</v>
      </c>
      <c r="H67" s="4"/>
      <c r="J67" s="22" t="str">
        <f>+A89</f>
        <v>Miss.S. Miles</v>
      </c>
      <c r="N67" s="14">
        <f>+G90</f>
        <v>181</v>
      </c>
    </row>
    <row r="68" spans="1:4" ht="12.75" customHeight="1">
      <c r="A68" s="31"/>
      <c r="B68" s="3" t="s">
        <v>2</v>
      </c>
      <c r="C68" s="3" t="s">
        <v>7</v>
      </c>
      <c r="D68" s="2" t="s">
        <v>3</v>
      </c>
    </row>
    <row r="69" spans="1:15" ht="12.75" customHeight="1">
      <c r="A69" s="24" t="s">
        <v>0</v>
      </c>
      <c r="B69" s="3" t="s">
        <v>1</v>
      </c>
      <c r="C69" s="3" t="s">
        <v>1</v>
      </c>
      <c r="D69" s="9">
        <v>1</v>
      </c>
      <c r="E69" s="9">
        <v>2</v>
      </c>
      <c r="F69" s="9">
        <v>3</v>
      </c>
      <c r="G69" s="9">
        <v>4</v>
      </c>
      <c r="H69" s="9">
        <v>5</v>
      </c>
      <c r="I69" s="9">
        <v>6</v>
      </c>
      <c r="J69" s="9">
        <v>7</v>
      </c>
      <c r="K69" s="9">
        <v>8</v>
      </c>
      <c r="L69" s="9">
        <v>9</v>
      </c>
      <c r="M69" s="9">
        <v>10</v>
      </c>
      <c r="N69" s="16" t="s">
        <v>13</v>
      </c>
      <c r="O69" s="16" t="s">
        <v>14</v>
      </c>
    </row>
    <row r="70" spans="1:15" ht="12.75" customHeight="1">
      <c r="A70" s="29" t="s">
        <v>34</v>
      </c>
      <c r="B70" s="5"/>
      <c r="C70" s="5"/>
      <c r="D70" s="9"/>
      <c r="E70" s="9"/>
      <c r="F70" s="9"/>
      <c r="G70" s="9"/>
      <c r="H70" s="9"/>
      <c r="I70" s="2"/>
      <c r="J70" s="2"/>
      <c r="K70" s="2"/>
      <c r="L70" s="2"/>
      <c r="M70" s="2"/>
      <c r="N70" s="3"/>
      <c r="O70" s="3"/>
    </row>
    <row r="71" spans="1:15" ht="12.75" customHeight="1">
      <c r="A71" s="30" t="s">
        <v>47</v>
      </c>
      <c r="B71" s="10">
        <v>94.8</v>
      </c>
      <c r="C71" s="6"/>
      <c r="D71" s="4">
        <v>93</v>
      </c>
      <c r="E71" s="4">
        <v>95</v>
      </c>
      <c r="F71" s="4">
        <v>94</v>
      </c>
      <c r="G71" s="4">
        <v>95</v>
      </c>
      <c r="H71" s="4"/>
      <c r="I71" s="4"/>
      <c r="J71" s="4"/>
      <c r="K71" s="4"/>
      <c r="L71" s="4"/>
      <c r="M71" s="4"/>
      <c r="N71" s="4">
        <f>SUM(D71+E71+F71+G71+H71+I71+J71+K71+L71+M71)</f>
        <v>377</v>
      </c>
      <c r="O71" s="10">
        <f>IF(COUNT(D71:M71),AVERAGE(D71:M71)," ")</f>
        <v>94.25</v>
      </c>
    </row>
    <row r="72" spans="1:15" ht="12.75" customHeight="1">
      <c r="A72" s="30" t="s">
        <v>39</v>
      </c>
      <c r="B72" s="10">
        <v>92</v>
      </c>
      <c r="D72" s="4">
        <v>92</v>
      </c>
      <c r="E72" s="4">
        <v>91</v>
      </c>
      <c r="F72" s="4">
        <v>87</v>
      </c>
      <c r="G72" s="4">
        <v>91</v>
      </c>
      <c r="H72" s="4"/>
      <c r="I72" s="4"/>
      <c r="J72" s="4"/>
      <c r="K72" s="4"/>
      <c r="L72" s="4"/>
      <c r="M72" s="4"/>
      <c r="N72" s="4">
        <f>SUM(D72+E72+F72+G72+H72+I72+J72+K72+L72+M72)</f>
        <v>361</v>
      </c>
      <c r="O72" s="10">
        <f>IF(COUNT(D72:M72),AVERAGE(D72:M72)," ")</f>
        <v>90.25</v>
      </c>
    </row>
    <row r="73" spans="1:14" ht="12.75" customHeight="1">
      <c r="A73" s="30"/>
      <c r="B73" s="6"/>
      <c r="C73" s="6">
        <f>+B71+B72</f>
        <v>186.8</v>
      </c>
      <c r="D73" s="4">
        <f aca="true" t="shared" si="7" ref="D73:M73">SUM(D71:D72)</f>
        <v>185</v>
      </c>
      <c r="E73" s="4">
        <f t="shared" si="7"/>
        <v>186</v>
      </c>
      <c r="F73" s="4">
        <f t="shared" si="7"/>
        <v>181</v>
      </c>
      <c r="G73" s="4">
        <f t="shared" si="7"/>
        <v>186</v>
      </c>
      <c r="H73" s="4">
        <f t="shared" si="7"/>
        <v>0</v>
      </c>
      <c r="I73" s="4">
        <f t="shared" si="7"/>
        <v>0</v>
      </c>
      <c r="J73" s="4">
        <f t="shared" si="7"/>
        <v>0</v>
      </c>
      <c r="K73" s="4">
        <f t="shared" si="7"/>
        <v>0</v>
      </c>
      <c r="L73" s="4">
        <f t="shared" si="7"/>
        <v>0</v>
      </c>
      <c r="M73" s="4">
        <f t="shared" si="7"/>
        <v>0</v>
      </c>
      <c r="N73" s="4">
        <f>SUM(D73:M73)</f>
        <v>738</v>
      </c>
    </row>
    <row r="74" spans="1:15" ht="12.75" customHeight="1">
      <c r="A74" s="28" t="s">
        <v>34</v>
      </c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0"/>
    </row>
    <row r="75" spans="1:15" ht="12.75" customHeight="1">
      <c r="A75" s="31" t="s">
        <v>37</v>
      </c>
      <c r="B75" s="10">
        <v>95.6</v>
      </c>
      <c r="C75" s="5"/>
      <c r="D75" s="4">
        <v>92</v>
      </c>
      <c r="E75" s="4">
        <v>94</v>
      </c>
      <c r="F75" s="4">
        <v>93</v>
      </c>
      <c r="G75" s="4">
        <v>92</v>
      </c>
      <c r="H75" s="4"/>
      <c r="I75" s="4"/>
      <c r="J75" s="4"/>
      <c r="K75" s="4"/>
      <c r="L75" s="4"/>
      <c r="M75" s="4"/>
      <c r="N75" s="4">
        <f>SUM(D75+E75+F75+G75+H75+I75+J75+K75+L75+M75)</f>
        <v>371</v>
      </c>
      <c r="O75" s="10">
        <f>IF(COUNT(D75:M75),AVERAGE(D75:M75)," ")</f>
        <v>92.75</v>
      </c>
    </row>
    <row r="76" spans="1:15" ht="12.75" customHeight="1">
      <c r="A76" s="31" t="s">
        <v>38</v>
      </c>
      <c r="B76" s="10">
        <v>88.6</v>
      </c>
      <c r="D76" s="4">
        <v>89</v>
      </c>
      <c r="E76" s="4">
        <v>97</v>
      </c>
      <c r="F76" s="4">
        <v>93</v>
      </c>
      <c r="G76" s="4">
        <v>94</v>
      </c>
      <c r="H76" s="4"/>
      <c r="I76" s="4"/>
      <c r="J76" s="4"/>
      <c r="K76" s="4"/>
      <c r="L76" s="4"/>
      <c r="M76" s="4"/>
      <c r="N76" s="4">
        <f>SUM(D76+E76+F76+G76+H76+I76+J76+K76+L76+M76)</f>
        <v>373</v>
      </c>
      <c r="O76" s="10">
        <f>IF(COUNT(D76:M76),AVERAGE(D76:M76)," ")</f>
        <v>93.25</v>
      </c>
    </row>
    <row r="77" spans="1:15" ht="12.75" customHeight="1">
      <c r="A77" s="30"/>
      <c r="B77" s="6"/>
      <c r="C77" s="6">
        <f>+B75+B76</f>
        <v>184.2</v>
      </c>
      <c r="D77" s="4">
        <f aca="true" t="shared" si="8" ref="D77:M77">SUM(D75:D76)</f>
        <v>181</v>
      </c>
      <c r="E77" s="4">
        <f t="shared" si="8"/>
        <v>191</v>
      </c>
      <c r="F77" s="4">
        <f t="shared" si="8"/>
        <v>186</v>
      </c>
      <c r="G77" s="4">
        <f t="shared" si="8"/>
        <v>186</v>
      </c>
      <c r="H77" s="4">
        <f t="shared" si="8"/>
        <v>0</v>
      </c>
      <c r="I77" s="4">
        <f t="shared" si="8"/>
        <v>0</v>
      </c>
      <c r="J77" s="4">
        <f t="shared" si="8"/>
        <v>0</v>
      </c>
      <c r="K77" s="4">
        <f t="shared" si="8"/>
        <v>0</v>
      </c>
      <c r="L77" s="4">
        <f t="shared" si="8"/>
        <v>0</v>
      </c>
      <c r="M77" s="4">
        <f t="shared" si="8"/>
        <v>0</v>
      </c>
      <c r="N77" s="4">
        <f>SUM(D77:M77)</f>
        <v>744</v>
      </c>
      <c r="O77" s="10"/>
    </row>
    <row r="78" spans="1:15" ht="12.75" customHeight="1">
      <c r="A78" s="28" t="s">
        <v>16</v>
      </c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0"/>
    </row>
    <row r="79" spans="1:15" ht="12.75" customHeight="1">
      <c r="A79" s="30" t="s">
        <v>23</v>
      </c>
      <c r="B79" s="10">
        <v>90.3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SUM(D79+E79+F79+G79+H79+I79+J79+K79+L79+M79)</f>
        <v>0</v>
      </c>
      <c r="O79" s="10" t="str">
        <f>IF(COUNT(D79:M79),AVERAGE(D79:M79)," ")</f>
        <v> </v>
      </c>
    </row>
    <row r="80" spans="1:15" ht="12.75" customHeight="1">
      <c r="A80" s="30" t="s">
        <v>22</v>
      </c>
      <c r="B80" s="4">
        <v>91.3</v>
      </c>
      <c r="D80" s="4">
        <v>89</v>
      </c>
      <c r="E80" s="4">
        <v>96</v>
      </c>
      <c r="F80" s="4">
        <v>91</v>
      </c>
      <c r="G80" s="4">
        <v>90</v>
      </c>
      <c r="H80" s="4"/>
      <c r="I80" s="4"/>
      <c r="J80" s="4"/>
      <c r="K80" s="4"/>
      <c r="L80" s="4"/>
      <c r="M80" s="4"/>
      <c r="N80" s="4">
        <f>SUM(D80+E80+F80+G80+H80+I80+J80+K80+L80+M80)</f>
        <v>366</v>
      </c>
      <c r="O80" s="10">
        <f>IF(COUNT(D80:M80),AVERAGE(D80:M80)," ")</f>
        <v>91.5</v>
      </c>
    </row>
    <row r="81" spans="1:15" ht="12.75" customHeight="1">
      <c r="A81" s="30" t="s">
        <v>57</v>
      </c>
      <c r="B81" s="4">
        <v>88.2</v>
      </c>
      <c r="D81" s="4">
        <v>91</v>
      </c>
      <c r="E81" s="4">
        <v>91</v>
      </c>
      <c r="F81" s="4">
        <v>81</v>
      </c>
      <c r="G81" s="4">
        <v>90</v>
      </c>
      <c r="H81" s="4"/>
      <c r="I81" s="4"/>
      <c r="J81" s="4"/>
      <c r="K81" s="4"/>
      <c r="L81" s="4"/>
      <c r="M81" s="4"/>
      <c r="N81" s="4">
        <f>SUM(D81+E81+F81+G81+H81+I81+J81+K81+L81+M81)</f>
        <v>353</v>
      </c>
      <c r="O81" s="10">
        <f>IF(COUNT(D81:M81),AVERAGE(D81:M81)," ")</f>
        <v>88.25</v>
      </c>
    </row>
    <row r="82" spans="1:15" ht="12.75" customHeight="1">
      <c r="A82" s="30"/>
      <c r="B82" s="6"/>
      <c r="C82" s="6">
        <f>+B79+B80</f>
        <v>181.6</v>
      </c>
      <c r="D82" s="4">
        <f aca="true" t="shared" si="9" ref="D82:M82">SUM(D79:D81)</f>
        <v>180</v>
      </c>
      <c r="E82" s="4">
        <f t="shared" si="9"/>
        <v>187</v>
      </c>
      <c r="F82" s="4">
        <f t="shared" si="9"/>
        <v>172</v>
      </c>
      <c r="G82" s="4">
        <f t="shared" si="9"/>
        <v>180</v>
      </c>
      <c r="H82" s="4">
        <f t="shared" si="9"/>
        <v>0</v>
      </c>
      <c r="I82" s="4">
        <f t="shared" si="9"/>
        <v>0</v>
      </c>
      <c r="J82" s="4">
        <f t="shared" si="9"/>
        <v>0</v>
      </c>
      <c r="K82" s="4">
        <f t="shared" si="9"/>
        <v>0</v>
      </c>
      <c r="L82" s="4">
        <f t="shared" si="9"/>
        <v>0</v>
      </c>
      <c r="M82" s="4">
        <f t="shared" si="9"/>
        <v>0</v>
      </c>
      <c r="N82" s="4">
        <f>SUM(D82:M82)</f>
        <v>719</v>
      </c>
      <c r="O82" s="10"/>
    </row>
    <row r="83" spans="1:14" ht="12.75" customHeight="1">
      <c r="A83" s="28" t="s">
        <v>25</v>
      </c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ht="12.75" customHeight="1">
      <c r="A84" s="30" t="s">
        <v>26</v>
      </c>
      <c r="B84" s="10">
        <v>89</v>
      </c>
      <c r="C84" s="5"/>
      <c r="D84" s="4">
        <v>88</v>
      </c>
      <c r="E84" s="4">
        <v>88</v>
      </c>
      <c r="F84" s="4">
        <v>81</v>
      </c>
      <c r="G84" s="4">
        <v>92</v>
      </c>
      <c r="H84" s="4"/>
      <c r="I84" s="4"/>
      <c r="J84" s="4"/>
      <c r="K84" s="4"/>
      <c r="L84" s="4"/>
      <c r="M84" s="4"/>
      <c r="N84" s="4">
        <f>SUM(D84+E84+F84+G84+H84+I84+J84+K84+L84+M84)</f>
        <v>349</v>
      </c>
      <c r="O84" s="10">
        <f>IF(COUNT(D84:M84),AVERAGE(D84:M84)," ")</f>
        <v>87.25</v>
      </c>
    </row>
    <row r="85" spans="1:15" ht="12.75" customHeight="1">
      <c r="A85" s="30" t="s">
        <v>27</v>
      </c>
      <c r="B85" s="4">
        <v>91.4</v>
      </c>
      <c r="D85" s="4">
        <v>96</v>
      </c>
      <c r="E85" s="4">
        <v>95</v>
      </c>
      <c r="F85" s="4">
        <v>98</v>
      </c>
      <c r="G85" s="4">
        <v>91</v>
      </c>
      <c r="H85" s="4"/>
      <c r="I85" s="4"/>
      <c r="J85" s="4"/>
      <c r="K85" s="4"/>
      <c r="L85" s="4"/>
      <c r="M85" s="4"/>
      <c r="N85" s="4">
        <f>SUM(D85+E85+F85+G85+H85+I85+J85+K85+L85+M85)</f>
        <v>380</v>
      </c>
      <c r="O85" s="10">
        <f>IF(COUNT(D85:M85),AVERAGE(D85:M85)," ")</f>
        <v>95</v>
      </c>
    </row>
    <row r="86" spans="1:14" ht="12.75" customHeight="1">
      <c r="A86" s="30"/>
      <c r="B86" s="6"/>
      <c r="C86" s="6">
        <f>+B84+B85</f>
        <v>180.4</v>
      </c>
      <c r="D86" s="4">
        <f aca="true" t="shared" si="10" ref="D86:M86">SUM(D84:D85)</f>
        <v>184</v>
      </c>
      <c r="E86" s="4">
        <f t="shared" si="10"/>
        <v>183</v>
      </c>
      <c r="F86" s="4">
        <f t="shared" si="10"/>
        <v>179</v>
      </c>
      <c r="G86" s="4">
        <f t="shared" si="10"/>
        <v>183</v>
      </c>
      <c r="H86" s="4">
        <f t="shared" si="10"/>
        <v>0</v>
      </c>
      <c r="I86" s="4">
        <f t="shared" si="10"/>
        <v>0</v>
      </c>
      <c r="J86" s="4">
        <f t="shared" si="10"/>
        <v>0</v>
      </c>
      <c r="K86" s="4">
        <f t="shared" si="10"/>
        <v>0</v>
      </c>
      <c r="L86" s="4">
        <f t="shared" si="10"/>
        <v>0</v>
      </c>
      <c r="M86" s="4">
        <f t="shared" si="10"/>
        <v>0</v>
      </c>
      <c r="N86" s="4">
        <f>SUM(D86:M86)</f>
        <v>729</v>
      </c>
    </row>
    <row r="87" spans="1:14" ht="12.75" customHeight="1">
      <c r="A87" s="28" t="s">
        <v>15</v>
      </c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12.75" customHeight="1">
      <c r="A88" s="30" t="s">
        <v>41</v>
      </c>
      <c r="B88" s="10">
        <v>87.5</v>
      </c>
      <c r="C88" s="5"/>
      <c r="D88" s="4">
        <v>93</v>
      </c>
      <c r="E88" s="4">
        <v>88</v>
      </c>
      <c r="F88" s="4">
        <v>89</v>
      </c>
      <c r="G88" s="4">
        <v>88</v>
      </c>
      <c r="H88" s="4"/>
      <c r="I88" s="4"/>
      <c r="J88" s="4"/>
      <c r="K88" s="4"/>
      <c r="L88" s="4"/>
      <c r="M88" s="4"/>
      <c r="N88" s="4">
        <f>SUM(D88+E88+F88+G88+H88+I88+J88+K88+L88+M88)</f>
        <v>358</v>
      </c>
      <c r="O88" s="10">
        <f>IF(COUNT(D88:M88),AVERAGE(D88:M88)," ")</f>
        <v>89.5</v>
      </c>
    </row>
    <row r="89" spans="1:15" ht="12.75" customHeight="1">
      <c r="A89" s="30" t="s">
        <v>42</v>
      </c>
      <c r="B89" s="10">
        <v>91</v>
      </c>
      <c r="D89" s="4">
        <v>93</v>
      </c>
      <c r="E89" s="4">
        <v>87</v>
      </c>
      <c r="F89" s="4">
        <v>91</v>
      </c>
      <c r="G89" s="4">
        <v>93</v>
      </c>
      <c r="H89" s="4"/>
      <c r="I89" s="4"/>
      <c r="J89" s="4"/>
      <c r="K89" s="4"/>
      <c r="L89" s="4"/>
      <c r="M89" s="4"/>
      <c r="N89" s="4">
        <f>SUM(D89+E89+F89+G89+H89+I89+J89+K89+L89+M89)</f>
        <v>364</v>
      </c>
      <c r="O89" s="10">
        <f>IF(COUNT(D89:M89),AVERAGE(D89:M89)," ")</f>
        <v>91</v>
      </c>
    </row>
    <row r="90" spans="1:14" ht="12.75" customHeight="1">
      <c r="A90" s="30"/>
      <c r="B90" s="6"/>
      <c r="C90" s="6">
        <f>+B88+B89</f>
        <v>178.5</v>
      </c>
      <c r="D90" s="4">
        <f aca="true" t="shared" si="11" ref="D90:M90">SUM(D88:D89)</f>
        <v>186</v>
      </c>
      <c r="E90" s="4">
        <f t="shared" si="11"/>
        <v>175</v>
      </c>
      <c r="F90" s="4">
        <f t="shared" si="11"/>
        <v>180</v>
      </c>
      <c r="G90" s="4">
        <f t="shared" si="11"/>
        <v>181</v>
      </c>
      <c r="H90" s="4">
        <f t="shared" si="11"/>
        <v>0</v>
      </c>
      <c r="I90" s="4">
        <f t="shared" si="11"/>
        <v>0</v>
      </c>
      <c r="J90" s="4">
        <f t="shared" si="11"/>
        <v>0</v>
      </c>
      <c r="K90" s="4">
        <f t="shared" si="11"/>
        <v>0</v>
      </c>
      <c r="L90" s="4">
        <f t="shared" si="11"/>
        <v>0</v>
      </c>
      <c r="M90" s="4">
        <f t="shared" si="11"/>
        <v>0</v>
      </c>
      <c r="N90" s="4">
        <f>SUM(D90:M90)</f>
        <v>722</v>
      </c>
    </row>
    <row r="91" spans="1:14" ht="12.75" customHeight="1">
      <c r="A91" s="28" t="s">
        <v>48</v>
      </c>
      <c r="D91" s="4">
        <v>186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customHeight="1">
      <c r="A92" s="28" t="s">
        <v>49</v>
      </c>
      <c r="D92" s="4"/>
      <c r="E92" s="4"/>
      <c r="F92" s="4"/>
      <c r="G92" s="4">
        <v>184</v>
      </c>
      <c r="H92" s="4"/>
      <c r="I92" s="4"/>
      <c r="J92" s="4"/>
      <c r="K92" s="4"/>
      <c r="L92" s="4"/>
      <c r="M92" s="4"/>
      <c r="N92" s="4"/>
    </row>
    <row r="93" spans="1:14" ht="12.75" customHeight="1">
      <c r="A93" s="28" t="s">
        <v>58</v>
      </c>
      <c r="D93" s="4"/>
      <c r="E93" s="4">
        <v>181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 ht="12.75" customHeight="1">
      <c r="A94" s="28" t="s">
        <v>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 customHeight="1">
      <c r="A95" s="28" t="s">
        <v>51</v>
      </c>
      <c r="D95" s="4"/>
      <c r="E95" s="4"/>
      <c r="F95" s="4">
        <v>178</v>
      </c>
      <c r="G95" s="4"/>
      <c r="H95" s="4"/>
      <c r="I95" s="4"/>
      <c r="J95" s="4"/>
      <c r="K95" s="4"/>
      <c r="L95" s="4"/>
      <c r="M95" s="4"/>
      <c r="N95" s="4"/>
    </row>
    <row r="96" spans="1:14" ht="12.75" customHeight="1">
      <c r="A96" s="28" t="s">
        <v>1</v>
      </c>
      <c r="D96" s="4">
        <f aca="true" t="shared" si="12" ref="D96:M96">SUM(D91:D95)</f>
        <v>186</v>
      </c>
      <c r="E96" s="4">
        <f t="shared" si="12"/>
        <v>181</v>
      </c>
      <c r="F96" s="4">
        <f t="shared" si="12"/>
        <v>178</v>
      </c>
      <c r="G96" s="4">
        <f t="shared" si="12"/>
        <v>184</v>
      </c>
      <c r="H96" s="4">
        <f t="shared" si="12"/>
        <v>0</v>
      </c>
      <c r="I96" s="4">
        <f t="shared" si="12"/>
        <v>0</v>
      </c>
      <c r="J96" s="4">
        <f t="shared" si="12"/>
        <v>0</v>
      </c>
      <c r="K96" s="4">
        <f t="shared" si="12"/>
        <v>0</v>
      </c>
      <c r="L96" s="4">
        <f t="shared" si="12"/>
        <v>0</v>
      </c>
      <c r="M96" s="4">
        <f t="shared" si="12"/>
        <v>0</v>
      </c>
      <c r="N96" s="4">
        <f>SUM(D96:M96)</f>
        <v>729</v>
      </c>
    </row>
    <row r="97" ht="12.75" customHeight="1">
      <c r="A97" s="31"/>
    </row>
    <row r="98" spans="1:15" ht="12.75" customHeight="1">
      <c r="A98" s="30"/>
      <c r="B98" s="11"/>
      <c r="C98" s="6"/>
      <c r="I98" s="13" t="s">
        <v>9</v>
      </c>
      <c r="J98" s="13" t="s">
        <v>8</v>
      </c>
      <c r="K98" s="13" t="s">
        <v>10</v>
      </c>
      <c r="L98" s="13" t="s">
        <v>11</v>
      </c>
      <c r="M98" s="13" t="s">
        <v>12</v>
      </c>
      <c r="N98" s="13" t="s">
        <v>13</v>
      </c>
      <c r="O98" s="10"/>
    </row>
    <row r="99" spans="1:15" ht="12.75" customHeight="1">
      <c r="A99" s="28" t="s">
        <v>49</v>
      </c>
      <c r="B99" s="11"/>
      <c r="I99" s="18">
        <f>+J58</f>
        <v>4</v>
      </c>
      <c r="J99" s="4">
        <v>3</v>
      </c>
      <c r="K99" s="4">
        <v>0</v>
      </c>
      <c r="L99" s="4">
        <v>1</v>
      </c>
      <c r="M99" s="4">
        <f aca="true" t="shared" si="13" ref="M99:M104">+J99*2+K99</f>
        <v>6</v>
      </c>
      <c r="N99" s="4">
        <f>+N77</f>
        <v>744</v>
      </c>
      <c r="O99" s="10"/>
    </row>
    <row r="100" spans="1:15" ht="12.75" customHeight="1">
      <c r="A100" s="28" t="s">
        <v>48</v>
      </c>
      <c r="B100" s="11"/>
      <c r="C100" s="22"/>
      <c r="I100" s="18">
        <f>+J58</f>
        <v>4</v>
      </c>
      <c r="J100" s="4">
        <v>3</v>
      </c>
      <c r="K100" s="4">
        <v>0</v>
      </c>
      <c r="L100" s="4">
        <v>1</v>
      </c>
      <c r="M100" s="4">
        <f t="shared" si="13"/>
        <v>6</v>
      </c>
      <c r="N100" s="4">
        <f>+N73</f>
        <v>738</v>
      </c>
      <c r="O100" s="10"/>
    </row>
    <row r="101" spans="1:15" ht="12.75" customHeight="1">
      <c r="A101" s="28" t="s">
        <v>29</v>
      </c>
      <c r="B101" s="11"/>
      <c r="C101" s="6"/>
      <c r="I101" s="18">
        <f>+J58</f>
        <v>4</v>
      </c>
      <c r="J101" s="4">
        <v>2</v>
      </c>
      <c r="K101" s="4">
        <v>0</v>
      </c>
      <c r="L101" s="4">
        <v>2</v>
      </c>
      <c r="M101" s="4">
        <f>+J101*2+K101</f>
        <v>4</v>
      </c>
      <c r="N101" s="4">
        <f>+N86</f>
        <v>729</v>
      </c>
      <c r="O101" s="10"/>
    </row>
    <row r="102" spans="1:15" ht="12.75" customHeight="1">
      <c r="A102" s="28" t="s">
        <v>51</v>
      </c>
      <c r="B102" s="11"/>
      <c r="C102" s="6"/>
      <c r="I102" s="18">
        <f>+J58</f>
        <v>4</v>
      </c>
      <c r="J102" s="4">
        <v>2</v>
      </c>
      <c r="K102" s="4">
        <v>0</v>
      </c>
      <c r="L102" s="4">
        <v>2</v>
      </c>
      <c r="M102" s="4">
        <f>+J102*2+K102</f>
        <v>4</v>
      </c>
      <c r="N102" s="4">
        <f>+N90</f>
        <v>722</v>
      </c>
      <c r="O102" s="10"/>
    </row>
    <row r="103" spans="1:15" ht="12.75" customHeight="1">
      <c r="A103" s="28" t="s">
        <v>1</v>
      </c>
      <c r="C103" s="6"/>
      <c r="I103" s="18">
        <f>+J58</f>
        <v>4</v>
      </c>
      <c r="J103" s="4">
        <v>1</v>
      </c>
      <c r="K103" s="4">
        <v>0</v>
      </c>
      <c r="L103" s="4">
        <v>3</v>
      </c>
      <c r="M103" s="4">
        <f t="shared" si="13"/>
        <v>2</v>
      </c>
      <c r="N103" s="4">
        <f>+N96</f>
        <v>729</v>
      </c>
      <c r="O103" s="10"/>
    </row>
    <row r="104" spans="1:15" ht="12.75" customHeight="1">
      <c r="A104" s="28" t="s">
        <v>58</v>
      </c>
      <c r="B104" s="11"/>
      <c r="C104" s="6"/>
      <c r="I104" s="18">
        <f>+J58</f>
        <v>4</v>
      </c>
      <c r="J104" s="4">
        <v>1</v>
      </c>
      <c r="K104" s="4">
        <v>0</v>
      </c>
      <c r="L104" s="4">
        <v>3</v>
      </c>
      <c r="M104" s="4">
        <f t="shared" si="13"/>
        <v>2</v>
      </c>
      <c r="N104" s="4">
        <f>+N82</f>
        <v>719</v>
      </c>
      <c r="O104" s="10"/>
    </row>
    <row r="105" spans="1:15" ht="12.75" customHeight="1">
      <c r="A105" s="31"/>
      <c r="M105" s="4"/>
      <c r="N105" s="4"/>
      <c r="O105" s="10"/>
    </row>
    <row r="106" ht="12.75" customHeight="1">
      <c r="O106" s="10"/>
    </row>
    <row r="107" spans="1:15" ht="12.75" customHeight="1">
      <c r="A107" s="31"/>
      <c r="M107" s="4"/>
      <c r="N107" s="4"/>
      <c r="O107" s="10"/>
    </row>
    <row r="108" spans="1:15" ht="12.75" customHeight="1">
      <c r="A108" s="30"/>
      <c r="B108" s="2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24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0"/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32"/>
      <c r="B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32"/>
      <c r="B112" s="2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4"/>
      <c r="B113" s="26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30"/>
      <c r="B114" s="2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30"/>
      <c r="B115" s="25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0"/>
    </row>
    <row r="116" spans="1:15" ht="12.75" customHeight="1">
      <c r="A116" s="30"/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24"/>
      <c r="B117" s="6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G118" s="13"/>
      <c r="H118" s="13"/>
      <c r="I118" s="13"/>
      <c r="J118" s="13"/>
      <c r="K118" s="13"/>
      <c r="L118" s="13"/>
      <c r="M118" s="4"/>
      <c r="N118" s="4"/>
      <c r="O118" s="10"/>
    </row>
    <row r="119" spans="1:15" ht="12.75" customHeight="1">
      <c r="A119" s="30"/>
      <c r="B119" s="18"/>
      <c r="C119" s="6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30"/>
      <c r="B120" s="11"/>
      <c r="C120" s="6"/>
      <c r="G120" s="18"/>
      <c r="H120" s="4"/>
      <c r="I120" s="4"/>
      <c r="J120" s="4"/>
      <c r="K120" s="4"/>
      <c r="L120" s="4"/>
      <c r="M120" s="4"/>
      <c r="N120" s="4"/>
      <c r="O120" s="10"/>
    </row>
    <row r="121" spans="1:15" ht="12.75" customHeight="1">
      <c r="A121" s="29"/>
      <c r="B121" s="11"/>
      <c r="C121" s="6"/>
      <c r="G121" s="18"/>
      <c r="H121" s="4"/>
      <c r="I121" s="4"/>
      <c r="J121" s="4"/>
      <c r="K121" s="4"/>
      <c r="L121" s="4"/>
      <c r="M121" s="4"/>
      <c r="N121" s="4"/>
      <c r="O121" s="10"/>
    </row>
    <row r="122" spans="1:15" ht="12.75" customHeight="1">
      <c r="A122" s="30"/>
      <c r="B122" s="18"/>
      <c r="C122" s="6"/>
      <c r="G122" s="18"/>
      <c r="H122" s="4"/>
      <c r="I122" s="4"/>
      <c r="J122" s="4"/>
      <c r="K122" s="4"/>
      <c r="L122" s="4"/>
      <c r="M122" s="4"/>
      <c r="N122" s="4"/>
      <c r="O122" s="10"/>
    </row>
    <row r="123" spans="1:15" ht="12.75" customHeight="1">
      <c r="A123" s="30"/>
      <c r="B123" s="4"/>
      <c r="M123" s="4"/>
      <c r="N123" s="4"/>
      <c r="O123" s="4"/>
    </row>
    <row r="124" spans="1:15" ht="12.75" customHeight="1">
      <c r="A124" s="31"/>
      <c r="C124" s="6"/>
      <c r="M124" s="4"/>
      <c r="N124" s="4"/>
      <c r="O124" s="4"/>
    </row>
    <row r="125" spans="1:7" ht="12.75" customHeight="1">
      <c r="A125" s="24"/>
      <c r="G125" s="7"/>
    </row>
    <row r="126" spans="1:7" ht="12.75" customHeight="1">
      <c r="A126" s="31"/>
      <c r="B126" s="4"/>
      <c r="G126" s="8"/>
    </row>
    <row r="127" spans="1:7" ht="12.75" customHeight="1">
      <c r="A127" s="31"/>
      <c r="B127" s="4"/>
      <c r="G127" s="8"/>
    </row>
    <row r="128" spans="1:12" ht="12.75" customHeight="1">
      <c r="A128" s="31"/>
      <c r="C128" s="6"/>
      <c r="G128" s="17"/>
      <c r="L128" s="4"/>
    </row>
    <row r="129" spans="1:7" ht="12.75" customHeight="1">
      <c r="A129" s="24"/>
      <c r="G129" s="17"/>
    </row>
    <row r="130" spans="1:7" ht="12.75" customHeight="1">
      <c r="A130" s="31"/>
      <c r="B130" s="4"/>
      <c r="G130" s="8"/>
    </row>
    <row r="131" spans="1:7" ht="12.75" customHeight="1">
      <c r="A131" s="31"/>
      <c r="B131" s="10"/>
      <c r="G131" s="9"/>
    </row>
    <row r="132" spans="1:11" ht="12.75" customHeight="1">
      <c r="A132" s="31"/>
      <c r="B132" s="11"/>
      <c r="C132" s="6"/>
      <c r="D132" s="21"/>
      <c r="K132" s="11"/>
    </row>
    <row r="133" spans="1:11" ht="12.75" customHeight="1">
      <c r="A133" s="24"/>
      <c r="B133" s="11"/>
      <c r="D133" s="1"/>
      <c r="E133" s="14"/>
      <c r="F133" s="4"/>
      <c r="G133" s="14"/>
      <c r="H133" s="4"/>
      <c r="I133" s="14"/>
      <c r="K133" s="11"/>
    </row>
    <row r="134" spans="1:9" ht="12.75" customHeight="1">
      <c r="A134" s="31"/>
      <c r="B134" s="4"/>
      <c r="D134" s="1"/>
      <c r="E134" s="4"/>
      <c r="F134" s="4"/>
      <c r="G134" s="4"/>
      <c r="H134" s="4"/>
      <c r="I134" s="4"/>
    </row>
    <row r="135" spans="1:9" ht="12.75" customHeight="1">
      <c r="A135" s="31"/>
      <c r="B135" s="4"/>
      <c r="D135" s="1"/>
      <c r="E135" s="4"/>
      <c r="F135" s="4"/>
      <c r="G135" s="4"/>
      <c r="H135" s="4"/>
      <c r="I135" s="4"/>
    </row>
    <row r="136" spans="1:11" ht="12.75" customHeight="1">
      <c r="A136" s="31"/>
      <c r="B136" s="11"/>
      <c r="C136" s="6"/>
      <c r="F136" s="4"/>
      <c r="G136" s="4"/>
      <c r="H136" s="4"/>
      <c r="I136" s="4"/>
      <c r="K136" s="11"/>
    </row>
    <row r="137" spans="1:11" ht="12.75" customHeight="1">
      <c r="A137" s="31"/>
      <c r="B137" s="12"/>
      <c r="E137" s="14"/>
      <c r="F137" s="4"/>
      <c r="G137" s="14"/>
      <c r="H137" s="4"/>
      <c r="I137" s="14"/>
      <c r="K137" s="11"/>
    </row>
    <row r="138" spans="1:7" ht="12.75" customHeight="1">
      <c r="A138" s="31"/>
      <c r="G138" s="8"/>
    </row>
    <row r="139" spans="1:7" ht="12.75" customHeight="1">
      <c r="A139" s="31"/>
      <c r="G139" s="8"/>
    </row>
    <row r="140" spans="1:4" ht="12.75" customHeight="1">
      <c r="A140" s="31"/>
      <c r="B140" s="3"/>
      <c r="C140" s="3"/>
      <c r="D140" s="2"/>
    </row>
    <row r="141" spans="1:15" ht="12.75" customHeight="1">
      <c r="A141" s="24"/>
      <c r="B141" s="3"/>
      <c r="C141" s="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6"/>
      <c r="O141" s="16"/>
    </row>
    <row r="142" spans="1:15" ht="12.75" customHeight="1">
      <c r="A142" s="24"/>
      <c r="B142" s="3"/>
      <c r="C142" s="3"/>
      <c r="D142" s="9"/>
      <c r="E142" s="9"/>
      <c r="F142" s="9"/>
      <c r="G142" s="9"/>
      <c r="H142" s="9"/>
      <c r="I142" s="2"/>
      <c r="J142" s="2"/>
      <c r="K142" s="2"/>
      <c r="L142" s="2"/>
      <c r="M142" s="2"/>
      <c r="N142" s="3"/>
      <c r="O142" s="3"/>
    </row>
    <row r="143" spans="1:15" ht="12.75" customHeight="1">
      <c r="A143" s="30"/>
      <c r="B143" s="6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30"/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4" ht="12.75" customHeight="1">
      <c r="A145" s="30"/>
      <c r="B145" s="5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5" ht="12.75" customHeight="1">
      <c r="A146" s="29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30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30"/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30"/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24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30"/>
      <c r="B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32"/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2"/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2"/>
      <c r="B154" s="6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5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0"/>
    </row>
    <row r="157" spans="1:15" ht="12.75" customHeight="1">
      <c r="A157" s="11"/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6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1"/>
      <c r="B159" s="11"/>
      <c r="C159" s="6"/>
      <c r="G159" s="13"/>
      <c r="H159" s="13"/>
      <c r="I159" s="13"/>
      <c r="J159" s="13"/>
      <c r="K159" s="13"/>
      <c r="L159" s="13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spans="1:15" ht="12.75" customHeight="1">
      <c r="A161" s="11"/>
      <c r="B161" s="11"/>
      <c r="C161" s="6"/>
      <c r="G161" s="18"/>
      <c r="H161" s="4"/>
      <c r="I161" s="4"/>
      <c r="J161" s="4"/>
      <c r="K161" s="4"/>
      <c r="L161" s="4"/>
      <c r="M161" s="4"/>
      <c r="N161" s="4"/>
      <c r="O161" s="10"/>
    </row>
    <row r="162" spans="1:15" ht="12.75" customHeight="1">
      <c r="A162" s="12"/>
      <c r="B162" s="11"/>
      <c r="C162" s="6"/>
      <c r="G162" s="18"/>
      <c r="H162" s="4"/>
      <c r="I162" s="4"/>
      <c r="J162" s="4"/>
      <c r="K162" s="4"/>
      <c r="L162" s="4"/>
      <c r="M162" s="4"/>
      <c r="N162" s="4"/>
      <c r="O162" s="10"/>
    </row>
    <row r="163" spans="1:15" ht="12.75" customHeight="1">
      <c r="A163" s="11"/>
      <c r="B163" s="11"/>
      <c r="C163" s="6"/>
      <c r="G163" s="18"/>
      <c r="H163" s="4"/>
      <c r="I163" s="4"/>
      <c r="J163" s="4"/>
      <c r="K163" s="4"/>
      <c r="L163" s="4"/>
      <c r="M163" s="4"/>
      <c r="N163" s="4"/>
      <c r="O163" s="10"/>
    </row>
    <row r="164" ht="12.75" customHeight="1"/>
    <row r="165" spans="4:11" ht="12.75" customHeight="1">
      <c r="D165" s="19"/>
      <c r="E165" s="19"/>
      <c r="F165" s="19"/>
      <c r="G165" s="20"/>
      <c r="H165" s="19"/>
      <c r="I165" s="19"/>
      <c r="J165" s="19"/>
      <c r="K165" s="19"/>
    </row>
    <row r="166" ht="12.75" customHeight="1">
      <c r="G166" s="7"/>
    </row>
    <row r="167" ht="12.75" customHeight="1">
      <c r="G167" s="8"/>
    </row>
    <row r="168" ht="12.75" customHeight="1">
      <c r="G168" s="8"/>
    </row>
    <row r="169" spans="7:12" ht="12.75" customHeight="1">
      <c r="G169" s="17"/>
      <c r="L169" s="4"/>
    </row>
    <row r="170" ht="12.75" customHeight="1">
      <c r="G170" s="17"/>
    </row>
    <row r="171" ht="12.75" customHeight="1">
      <c r="G171" s="8"/>
    </row>
    <row r="172" ht="12.75" customHeight="1">
      <c r="G172" s="9"/>
    </row>
    <row r="173" spans="2:11" ht="12.75" customHeight="1">
      <c r="B173" s="11"/>
      <c r="D173" s="1"/>
      <c r="K173" s="11"/>
    </row>
    <row r="174" spans="2:11" ht="12.75" customHeight="1">
      <c r="B174" s="11"/>
      <c r="D174" s="1"/>
      <c r="E174" s="14"/>
      <c r="F174" s="4"/>
      <c r="G174" s="14"/>
      <c r="H174" s="4"/>
      <c r="I174" s="14"/>
      <c r="K174" s="12"/>
    </row>
    <row r="175" spans="4:9" ht="12.75" customHeight="1">
      <c r="D175" s="1"/>
      <c r="E175" s="4"/>
      <c r="F175" s="4"/>
      <c r="G175" s="4"/>
      <c r="H175" s="4"/>
      <c r="I175" s="4"/>
    </row>
    <row r="176" spans="4:9" ht="12.75" customHeight="1">
      <c r="D176" s="1"/>
      <c r="E176" s="4"/>
      <c r="F176" s="4"/>
      <c r="G176" s="4"/>
      <c r="H176" s="4"/>
      <c r="I176" s="4"/>
    </row>
    <row r="177" spans="2:11" ht="12.75" customHeight="1">
      <c r="B177" s="11"/>
      <c r="F177" s="4"/>
      <c r="G177" s="4"/>
      <c r="H177" s="4"/>
      <c r="I177" s="4"/>
      <c r="K177" s="11"/>
    </row>
    <row r="178" spans="2:11" ht="12.75" customHeight="1">
      <c r="B178" s="11"/>
      <c r="E178" s="14"/>
      <c r="F178" s="4"/>
      <c r="G178" s="14"/>
      <c r="H178" s="4"/>
      <c r="I178" s="14"/>
      <c r="K178" s="11"/>
    </row>
    <row r="179" ht="12.75" customHeight="1">
      <c r="G179" s="8"/>
    </row>
    <row r="180" ht="12.75" customHeight="1">
      <c r="G180" s="8"/>
    </row>
    <row r="181" spans="2:4" ht="12.75" customHeight="1">
      <c r="B181" s="3"/>
      <c r="C181" s="3"/>
      <c r="D181" s="2"/>
    </row>
    <row r="182" spans="1:15" ht="12.75" customHeight="1">
      <c r="A182" s="2"/>
      <c r="B182" s="3"/>
      <c r="C182" s="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6"/>
      <c r="O182" s="16"/>
    </row>
    <row r="183" spans="1:15" ht="12.75" customHeight="1">
      <c r="A183" s="2"/>
      <c r="B183" s="3"/>
      <c r="C183" s="3"/>
      <c r="D183" s="9"/>
      <c r="E183" s="9"/>
      <c r="F183" s="9"/>
      <c r="G183" s="9"/>
      <c r="H183" s="9"/>
      <c r="I183" s="2"/>
      <c r="J183" s="2"/>
      <c r="K183" s="2"/>
      <c r="L183" s="2"/>
      <c r="M183" s="2"/>
      <c r="N183" s="3"/>
      <c r="O183" s="3"/>
    </row>
    <row r="184" spans="1:15" ht="12.75" customHeight="1">
      <c r="A184" s="11"/>
      <c r="B184" s="6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4" ht="12.75" customHeight="1">
      <c r="A186" s="11"/>
      <c r="B186" s="5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5" ht="12.75" customHeight="1">
      <c r="A187" s="15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11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1"/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11"/>
      <c r="B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2"/>
      <c r="B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2"/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2"/>
      <c r="B195" s="6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5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0"/>
    </row>
    <row r="198" spans="1:15" ht="12.75" customHeight="1">
      <c r="A198" s="11"/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6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3"/>
      <c r="H200" s="13"/>
      <c r="I200" s="13"/>
      <c r="J200" s="13"/>
      <c r="K200" s="13"/>
      <c r="L200" s="13"/>
      <c r="M200" s="4"/>
      <c r="N200" s="4"/>
      <c r="O200" s="10"/>
    </row>
    <row r="201" spans="1:15" ht="12.75" customHeight="1">
      <c r="A201" s="11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spans="1:15" ht="12.75" customHeight="1">
      <c r="A202" s="11"/>
      <c r="B202" s="11"/>
      <c r="C202" s="6"/>
      <c r="G202" s="18"/>
      <c r="H202" s="4"/>
      <c r="I202" s="4"/>
      <c r="J202" s="4"/>
      <c r="K202" s="4"/>
      <c r="L202" s="4"/>
      <c r="M202" s="4"/>
      <c r="N202" s="4"/>
      <c r="O202" s="10"/>
    </row>
    <row r="203" spans="1:15" ht="12.75" customHeight="1">
      <c r="A203" s="11"/>
      <c r="B203" s="11"/>
      <c r="C203" s="6"/>
      <c r="G203" s="18"/>
      <c r="H203" s="4"/>
      <c r="I203" s="4"/>
      <c r="J203" s="4"/>
      <c r="K203" s="4"/>
      <c r="L203" s="4"/>
      <c r="M203" s="4"/>
      <c r="N203" s="4"/>
      <c r="O203" s="10"/>
    </row>
    <row r="204" spans="1:15" ht="12.75" customHeight="1">
      <c r="A204" s="12"/>
      <c r="B204" s="11"/>
      <c r="C204" s="6"/>
      <c r="G204" s="18"/>
      <c r="H204" s="4"/>
      <c r="I204" s="4"/>
      <c r="J204" s="4"/>
      <c r="K204" s="4"/>
      <c r="L204" s="4"/>
      <c r="M204" s="4"/>
      <c r="N204" s="4"/>
      <c r="O204" s="10"/>
    </row>
    <row r="205" ht="12.75" customHeight="1"/>
    <row r="206" spans="2:11" ht="12.75" customHeight="1">
      <c r="B206" s="11"/>
      <c r="D206" s="1"/>
      <c r="E206" s="14"/>
      <c r="F206" s="4"/>
      <c r="G206" s="14"/>
      <c r="H206" s="4"/>
      <c r="I206" s="14"/>
      <c r="K206" s="11"/>
    </row>
    <row r="207" ht="12.75" customHeight="1">
      <c r="G207" s="7"/>
    </row>
    <row r="208" ht="12.75" customHeight="1">
      <c r="G208" s="8"/>
    </row>
    <row r="209" ht="12.75" customHeight="1">
      <c r="G209" s="8"/>
    </row>
    <row r="210" spans="7:12" ht="12.75" customHeight="1">
      <c r="G210" s="17"/>
      <c r="L210" s="4"/>
    </row>
    <row r="211" ht="12.75" customHeight="1">
      <c r="G211" s="17"/>
    </row>
    <row r="212" ht="12.75" customHeight="1">
      <c r="G212" s="8"/>
    </row>
    <row r="213" ht="12.75" customHeight="1">
      <c r="G213" s="9"/>
    </row>
    <row r="214" spans="2:11" ht="12.75" customHeight="1">
      <c r="B214" s="11"/>
      <c r="D214" s="1"/>
      <c r="I214" s="4"/>
      <c r="K214" s="11"/>
    </row>
    <row r="215" spans="2:11" ht="12.75" customHeight="1">
      <c r="B215" s="11"/>
      <c r="D215" s="1"/>
      <c r="E215" s="14"/>
      <c r="F215" s="4"/>
      <c r="G215" s="14"/>
      <c r="H215" s="4"/>
      <c r="I215" s="14"/>
      <c r="K215" s="11"/>
    </row>
    <row r="216" spans="4:9" ht="12.75" customHeight="1">
      <c r="D216" s="1"/>
      <c r="E216" s="4"/>
      <c r="F216" s="4"/>
      <c r="G216" s="4"/>
      <c r="H216" s="4"/>
      <c r="I216" s="4"/>
    </row>
    <row r="217" spans="4:9" ht="12.75" customHeight="1">
      <c r="D217" s="1"/>
      <c r="E217" s="4"/>
      <c r="F217" s="4"/>
      <c r="G217" s="4"/>
      <c r="H217" s="4"/>
      <c r="I217" s="4"/>
    </row>
    <row r="218" spans="2:11" ht="12.75" customHeight="1">
      <c r="B218" s="11"/>
      <c r="F218" s="4"/>
      <c r="G218" s="4"/>
      <c r="H218" s="4"/>
      <c r="K218" s="11"/>
    </row>
    <row r="219" spans="2:11" ht="12.75" customHeight="1">
      <c r="B219" s="12"/>
      <c r="E219" s="14"/>
      <c r="F219" s="4"/>
      <c r="G219" s="14"/>
      <c r="H219" s="4"/>
      <c r="I219" s="14"/>
      <c r="K219" s="11"/>
    </row>
    <row r="220" ht="12.75" customHeight="1">
      <c r="G220" s="8"/>
    </row>
    <row r="221" ht="12.75" customHeight="1">
      <c r="G221" s="8"/>
    </row>
    <row r="222" spans="2:4" ht="12.75" customHeight="1">
      <c r="B222" s="3"/>
      <c r="C222" s="3"/>
      <c r="D222" s="2"/>
    </row>
    <row r="223" spans="1:15" ht="12.75" customHeight="1">
      <c r="A223" s="2"/>
      <c r="B223" s="3"/>
      <c r="C223" s="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6"/>
      <c r="O223" s="16"/>
    </row>
    <row r="224" spans="1:15" ht="12.75" customHeight="1">
      <c r="A224" s="2"/>
      <c r="B224" s="3"/>
      <c r="C224" s="3"/>
      <c r="D224" s="9"/>
      <c r="E224" s="9"/>
      <c r="F224" s="9"/>
      <c r="G224" s="9"/>
      <c r="H224" s="9"/>
      <c r="I224" s="2"/>
      <c r="J224" s="2"/>
      <c r="K224" s="2"/>
      <c r="L224" s="2"/>
      <c r="M224" s="2"/>
      <c r="N224" s="3"/>
      <c r="O224" s="3"/>
    </row>
    <row r="225" spans="1:15" ht="12.75" customHeight="1">
      <c r="A225" s="11"/>
      <c r="B225" s="6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4" ht="12.75" customHeight="1">
      <c r="A227" s="11"/>
      <c r="B227" s="5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5" ht="12.75" customHeight="1">
      <c r="A228" s="15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11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1"/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11"/>
      <c r="B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2"/>
      <c r="B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2"/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2"/>
      <c r="B236" s="6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5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0"/>
    </row>
    <row r="239" spans="1:15" ht="12.75" customHeight="1">
      <c r="A239" s="11"/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6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3"/>
      <c r="H241" s="13"/>
      <c r="I241" s="13"/>
      <c r="J241" s="13"/>
      <c r="K241" s="13"/>
      <c r="L241" s="13"/>
      <c r="M241" s="4"/>
      <c r="N241" s="4"/>
      <c r="O241" s="10"/>
    </row>
    <row r="242" spans="1:15" ht="12.75" customHeight="1">
      <c r="A242" s="11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1:15" ht="12.75" customHeight="1">
      <c r="A243" s="11"/>
      <c r="B243" s="11"/>
      <c r="C243" s="6"/>
      <c r="G243" s="18"/>
      <c r="H243" s="4"/>
      <c r="I243" s="4"/>
      <c r="J243" s="4"/>
      <c r="K243" s="4"/>
      <c r="L243" s="4"/>
      <c r="M243" s="4"/>
      <c r="N243" s="4"/>
      <c r="O243" s="10"/>
    </row>
    <row r="244" spans="1:15" ht="12.75" customHeight="1">
      <c r="A244" s="11"/>
      <c r="B244" s="11"/>
      <c r="C244" s="6"/>
      <c r="G244" s="18"/>
      <c r="H244" s="4"/>
      <c r="I244" s="4"/>
      <c r="J244" s="4"/>
      <c r="K244" s="4"/>
      <c r="L244" s="4"/>
      <c r="M244" s="4"/>
      <c r="N244" s="4"/>
      <c r="O244" s="10"/>
    </row>
    <row r="245" spans="1:15" ht="12.75" customHeight="1">
      <c r="A245" s="12"/>
      <c r="B245" s="11"/>
      <c r="C245" s="6"/>
      <c r="G245" s="18"/>
      <c r="H245" s="4"/>
      <c r="I245" s="4"/>
      <c r="J245" s="4"/>
      <c r="K245" s="4"/>
      <c r="L245" s="4"/>
      <c r="M245" s="4"/>
      <c r="N245" s="4"/>
      <c r="O245" s="10"/>
    </row>
    <row r="246" spans="4:9" ht="12.75" customHeight="1">
      <c r="D246" s="1"/>
      <c r="E246" s="4"/>
      <c r="F246" s="4"/>
      <c r="G246" s="4"/>
      <c r="H246" s="4"/>
      <c r="I246" s="4"/>
    </row>
    <row r="247" spans="2:11" ht="12.75" customHeight="1">
      <c r="B247" s="11"/>
      <c r="F247" s="4"/>
      <c r="G247" s="4"/>
      <c r="H247" s="4"/>
      <c r="K247" s="11"/>
    </row>
    <row r="248" ht="12.75" customHeight="1">
      <c r="G248" s="7"/>
    </row>
    <row r="249" ht="12.75" customHeight="1">
      <c r="G249" s="8"/>
    </row>
    <row r="250" ht="12.75" customHeight="1">
      <c r="G250" s="8"/>
    </row>
    <row r="251" spans="7:12" ht="12.75" customHeight="1">
      <c r="G251" s="17"/>
      <c r="L251" s="4"/>
    </row>
    <row r="252" spans="7:13" ht="12.75" customHeight="1">
      <c r="G252" s="17"/>
      <c r="M252" s="4"/>
    </row>
    <row r="253" ht="12.75" customHeight="1">
      <c r="G253" s="8"/>
    </row>
    <row r="254" ht="12.75" customHeight="1">
      <c r="G254" s="9"/>
    </row>
    <row r="255" spans="2:11" ht="12.75" customHeight="1">
      <c r="B255" s="11"/>
      <c r="D255" s="1"/>
      <c r="K255" s="11"/>
    </row>
    <row r="256" spans="2:11" ht="12.75" customHeight="1">
      <c r="B256" s="11"/>
      <c r="D256" s="1"/>
      <c r="E256" s="14"/>
      <c r="F256" s="4"/>
      <c r="G256" s="14"/>
      <c r="H256" s="4"/>
      <c r="I256" s="14"/>
      <c r="K256" s="11"/>
    </row>
    <row r="257" spans="4:9" ht="12.75" customHeight="1">
      <c r="D257" s="1"/>
      <c r="E257" s="4"/>
      <c r="F257" s="4"/>
      <c r="G257" s="4"/>
      <c r="H257" s="4"/>
      <c r="I257" s="4"/>
    </row>
    <row r="258" spans="4:9" ht="12.75" customHeight="1">
      <c r="D258" s="1"/>
      <c r="E258" s="4"/>
      <c r="F258" s="4"/>
      <c r="G258" s="4"/>
      <c r="H258" s="4"/>
      <c r="I258" s="4"/>
    </row>
    <row r="259" spans="2:11" ht="12.75" customHeight="1">
      <c r="B259" s="11"/>
      <c r="F259" s="4"/>
      <c r="G259" s="4"/>
      <c r="H259" s="4"/>
      <c r="K259" s="11"/>
    </row>
    <row r="260" spans="2:11" ht="12.75" customHeight="1">
      <c r="B260" s="11"/>
      <c r="E260" s="14"/>
      <c r="F260" s="4"/>
      <c r="G260" s="14"/>
      <c r="H260" s="4"/>
      <c r="I260" s="14"/>
      <c r="K260" s="12"/>
    </row>
    <row r="261" ht="12.75" customHeight="1">
      <c r="G261" s="8"/>
    </row>
    <row r="262" ht="12.75" customHeight="1">
      <c r="G262" s="8"/>
    </row>
    <row r="263" spans="2:4" ht="12.75" customHeight="1">
      <c r="B263" s="3"/>
      <c r="C263" s="3"/>
      <c r="D263" s="2"/>
    </row>
    <row r="264" spans="1:15" ht="12.75" customHeight="1">
      <c r="A264" s="2"/>
      <c r="B264" s="3"/>
      <c r="C264" s="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6"/>
      <c r="O264" s="16"/>
    </row>
    <row r="265" spans="1:15" ht="12.75" customHeight="1">
      <c r="A265" s="2"/>
      <c r="B265" s="3"/>
      <c r="C265" s="3"/>
      <c r="D265" s="9"/>
      <c r="E265" s="9"/>
      <c r="F265" s="9"/>
      <c r="G265" s="9"/>
      <c r="H265" s="9"/>
      <c r="I265" s="2"/>
      <c r="J265" s="2"/>
      <c r="K265" s="2"/>
      <c r="L265" s="2"/>
      <c r="M265" s="2"/>
      <c r="N265" s="3"/>
      <c r="O265" s="3"/>
    </row>
    <row r="266" spans="1:15" ht="12.75" customHeight="1">
      <c r="A266" s="11"/>
      <c r="B266" s="6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4" ht="12.75" customHeight="1">
      <c r="A268" s="11"/>
      <c r="B268" s="5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ht="12.75" customHeight="1">
      <c r="A269" s="15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11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1"/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11"/>
      <c r="B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2"/>
      <c r="B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2"/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2"/>
      <c r="B277" s="6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5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0"/>
    </row>
    <row r="280" spans="1:15" ht="12.75" customHeight="1">
      <c r="A280" s="11"/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6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3"/>
      <c r="H282" s="13"/>
      <c r="I282" s="13"/>
      <c r="J282" s="13"/>
      <c r="K282" s="13"/>
      <c r="L282" s="13"/>
      <c r="M282" s="4"/>
      <c r="N282" s="4"/>
      <c r="O282" s="10"/>
    </row>
    <row r="283" spans="1:15" ht="12.75" customHeight="1">
      <c r="A283" s="11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spans="1:15" ht="12.75" customHeight="1">
      <c r="A284" s="11"/>
      <c r="B284" s="11"/>
      <c r="C284" s="6"/>
      <c r="G284" s="18"/>
      <c r="H284" s="4"/>
      <c r="I284" s="4"/>
      <c r="J284" s="4"/>
      <c r="K284" s="4"/>
      <c r="L284" s="4"/>
      <c r="M284" s="4"/>
      <c r="N284" s="4"/>
      <c r="O284" s="10"/>
    </row>
    <row r="285" spans="1:15" ht="12.75" customHeight="1">
      <c r="A285" s="11"/>
      <c r="B285" s="11"/>
      <c r="C285" s="6"/>
      <c r="G285" s="18"/>
      <c r="H285" s="4"/>
      <c r="I285" s="4"/>
      <c r="J285" s="4"/>
      <c r="K285" s="4"/>
      <c r="L285" s="4"/>
      <c r="M285" s="4"/>
      <c r="N285" s="4"/>
      <c r="O285" s="10"/>
    </row>
    <row r="286" spans="1:15" ht="12.75" customHeight="1">
      <c r="A286" s="12"/>
      <c r="B286" s="11"/>
      <c r="C286" s="6"/>
      <c r="G286" s="18"/>
      <c r="H286" s="4"/>
      <c r="I286" s="4"/>
      <c r="J286" s="4"/>
      <c r="K286" s="4"/>
      <c r="L286" s="4"/>
      <c r="M286" s="4"/>
      <c r="N286" s="4"/>
      <c r="O286" s="10"/>
    </row>
    <row r="287" ht="12.75" customHeight="1">
      <c r="G287" s="8"/>
    </row>
    <row r="288" ht="12.75" customHeight="1">
      <c r="G288" s="8"/>
    </row>
    <row r="289" ht="12.75" customHeight="1">
      <c r="G289" s="7"/>
    </row>
    <row r="290" ht="12.75" customHeight="1">
      <c r="G290" s="8"/>
    </row>
    <row r="291" ht="12.75" customHeight="1">
      <c r="G291" s="8"/>
    </row>
    <row r="292" spans="7:12" ht="12.75" customHeight="1">
      <c r="G292" s="17"/>
      <c r="L292" s="4"/>
    </row>
    <row r="293" spans="7:13" ht="12.75" customHeight="1">
      <c r="G293" s="17"/>
      <c r="M293" s="4"/>
    </row>
    <row r="294" ht="12.75" customHeight="1">
      <c r="G294" s="8"/>
    </row>
    <row r="295" ht="12.75" customHeight="1">
      <c r="G295" s="9"/>
    </row>
    <row r="296" spans="2:11" ht="12.75" customHeight="1">
      <c r="B296" s="11"/>
      <c r="D296" s="1"/>
      <c r="K296" s="11"/>
    </row>
    <row r="297" spans="2:11" ht="12.75" customHeight="1">
      <c r="B297" s="11"/>
      <c r="D297" s="1"/>
      <c r="E297" s="14"/>
      <c r="F297" s="4"/>
      <c r="G297" s="14"/>
      <c r="H297" s="4"/>
      <c r="I297" s="14"/>
      <c r="K297" s="12"/>
    </row>
    <row r="298" spans="4:9" ht="12.75" customHeight="1">
      <c r="D298" s="1"/>
      <c r="E298" s="4"/>
      <c r="F298" s="4"/>
      <c r="G298" s="4"/>
      <c r="H298" s="4"/>
      <c r="I298" s="4"/>
    </row>
    <row r="299" spans="4:9" ht="12.75" customHeight="1">
      <c r="D299" s="1"/>
      <c r="E299" s="4"/>
      <c r="F299" s="4"/>
      <c r="G299" s="4"/>
      <c r="H299" s="4"/>
      <c r="I299" s="4"/>
    </row>
    <row r="300" spans="2:11" ht="12.75" customHeight="1">
      <c r="B300" s="11"/>
      <c r="F300" s="4"/>
      <c r="G300" s="4"/>
      <c r="H300" s="4"/>
      <c r="K300" s="11"/>
    </row>
    <row r="301" spans="2:11" ht="12.75" customHeight="1">
      <c r="B301" s="11"/>
      <c r="E301" s="14"/>
      <c r="F301" s="4"/>
      <c r="G301" s="14"/>
      <c r="H301" s="4"/>
      <c r="I301" s="14"/>
      <c r="K301" s="11"/>
    </row>
    <row r="302" ht="12.75" customHeight="1">
      <c r="G302" s="8"/>
    </row>
    <row r="303" ht="12.75" customHeight="1">
      <c r="G303" s="8"/>
    </row>
    <row r="304" spans="2:4" ht="12.75" customHeight="1">
      <c r="B304" s="3"/>
      <c r="C304" s="3"/>
      <c r="D304" s="2"/>
    </row>
    <row r="305" spans="1:15" ht="12.75" customHeight="1">
      <c r="A305" s="2"/>
      <c r="B305" s="3"/>
      <c r="C305" s="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6"/>
      <c r="O305" s="16"/>
    </row>
    <row r="306" spans="1:15" ht="12.75" customHeight="1">
      <c r="A306" s="2"/>
      <c r="B306" s="3"/>
      <c r="C306" s="3"/>
      <c r="D306" s="9"/>
      <c r="E306" s="9"/>
      <c r="F306" s="9"/>
      <c r="G306" s="9"/>
      <c r="H306" s="9"/>
      <c r="I306" s="2"/>
      <c r="J306" s="2"/>
      <c r="K306" s="2"/>
      <c r="L306" s="2"/>
      <c r="M306" s="2"/>
      <c r="N306" s="3"/>
      <c r="O306" s="3"/>
    </row>
    <row r="307" spans="1:15" ht="12.75" customHeight="1">
      <c r="A307" s="11"/>
      <c r="B307" s="6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4" ht="12.75" customHeight="1">
      <c r="A309" s="11"/>
      <c r="B309" s="5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5" ht="12.75" customHeight="1">
      <c r="A310" s="15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11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1"/>
      <c r="B313" s="6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11"/>
      <c r="B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2"/>
      <c r="B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2"/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2"/>
      <c r="B318" s="6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5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0"/>
    </row>
    <row r="321" spans="1:15" ht="12.75" customHeight="1">
      <c r="A321" s="11"/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6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3"/>
      <c r="H323" s="13"/>
      <c r="I323" s="13"/>
      <c r="J323" s="13"/>
      <c r="K323" s="13"/>
      <c r="L323" s="13"/>
      <c r="M323" s="4"/>
      <c r="N323" s="4"/>
      <c r="O323" s="10"/>
    </row>
    <row r="324" spans="1:15" ht="12.75" customHeight="1">
      <c r="A324" s="11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11"/>
      <c r="B325" s="11"/>
      <c r="C325" s="6"/>
      <c r="G325" s="18"/>
      <c r="H325" s="4"/>
      <c r="I325" s="4"/>
      <c r="J325" s="4"/>
      <c r="K325" s="4"/>
      <c r="L325" s="4"/>
      <c r="M325" s="4"/>
      <c r="N325" s="4"/>
      <c r="O325" s="10"/>
    </row>
    <row r="326" spans="1:15" ht="12.75" customHeight="1">
      <c r="A326" s="11"/>
      <c r="B326" s="11"/>
      <c r="C326" s="6"/>
      <c r="G326" s="18"/>
      <c r="H326" s="4"/>
      <c r="I326" s="4"/>
      <c r="J326" s="4"/>
      <c r="K326" s="4"/>
      <c r="L326" s="4"/>
      <c r="M326" s="4"/>
      <c r="N326" s="4"/>
      <c r="O326" s="10"/>
    </row>
    <row r="327" spans="1:15" ht="12.75" customHeight="1">
      <c r="A327" s="12"/>
      <c r="B327" s="11"/>
      <c r="C327" s="6"/>
      <c r="G327" s="18"/>
      <c r="H327" s="4"/>
      <c r="I327" s="4"/>
      <c r="J327" s="4"/>
      <c r="K327" s="4"/>
      <c r="L327" s="4"/>
      <c r="M327" s="4"/>
      <c r="N327" s="4"/>
      <c r="O327" s="10"/>
    </row>
    <row r="328" spans="1:15" ht="12.75" customHeight="1">
      <c r="A328" s="2"/>
      <c r="B328" s="3"/>
      <c r="C328" s="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6"/>
      <c r="O328" s="16"/>
    </row>
    <row r="329" spans="1:15" ht="12.75" customHeight="1">
      <c r="A329" s="2"/>
      <c r="B329" s="3"/>
      <c r="C329" s="3"/>
      <c r="D329" s="9"/>
      <c r="E329" s="9"/>
      <c r="F329" s="9"/>
      <c r="G329" s="9"/>
      <c r="H329" s="9"/>
      <c r="I329" s="2"/>
      <c r="J329" s="2"/>
      <c r="K329" s="2"/>
      <c r="L329" s="2"/>
      <c r="M329" s="2"/>
      <c r="N329" s="3"/>
      <c r="O329" s="3"/>
    </row>
    <row r="330" ht="12.75" customHeight="1">
      <c r="G330" s="7"/>
    </row>
    <row r="331" ht="12.75" customHeight="1">
      <c r="G331" s="8"/>
    </row>
    <row r="332" ht="12.75" customHeight="1">
      <c r="G332" s="8"/>
    </row>
    <row r="333" spans="7:12" ht="12.75" customHeight="1">
      <c r="G333" s="17"/>
      <c r="L333" s="4"/>
    </row>
    <row r="334" spans="7:13" ht="12.75" customHeight="1">
      <c r="G334" s="17"/>
      <c r="M334" s="4"/>
    </row>
    <row r="335" ht="12.75" customHeight="1">
      <c r="G335" s="8"/>
    </row>
    <row r="336" ht="12.75" customHeight="1">
      <c r="G336" s="9"/>
    </row>
    <row r="337" spans="2:11" ht="12.75" customHeight="1">
      <c r="B337" s="11"/>
      <c r="D337" s="1"/>
      <c r="K337" s="11"/>
    </row>
    <row r="338" spans="2:11" ht="12.75" customHeight="1">
      <c r="B338" s="11"/>
      <c r="D338" s="1"/>
      <c r="E338" s="14"/>
      <c r="F338" s="4"/>
      <c r="G338" s="14"/>
      <c r="H338" s="4"/>
      <c r="I338" s="14"/>
      <c r="K338" s="11"/>
    </row>
    <row r="339" spans="4:9" ht="12.75" customHeight="1">
      <c r="D339" s="1"/>
      <c r="E339" s="4"/>
      <c r="F339" s="4"/>
      <c r="G339" s="4"/>
      <c r="H339" s="4"/>
      <c r="I339" s="4"/>
    </row>
    <row r="340" spans="4:9" ht="12.75" customHeight="1">
      <c r="D340" s="1"/>
      <c r="E340" s="4"/>
      <c r="F340" s="4"/>
      <c r="G340" s="4"/>
      <c r="H340" s="4"/>
      <c r="I340" s="4"/>
    </row>
    <row r="341" spans="2:11" ht="12.75" customHeight="1">
      <c r="B341" s="11"/>
      <c r="F341" s="4"/>
      <c r="G341" s="4"/>
      <c r="H341" s="4"/>
      <c r="K341" s="11"/>
    </row>
    <row r="342" spans="2:11" ht="12.75" customHeight="1">
      <c r="B342" s="12"/>
      <c r="E342" s="14"/>
      <c r="F342" s="4"/>
      <c r="G342" s="14"/>
      <c r="H342" s="4"/>
      <c r="I342" s="14"/>
      <c r="K342" s="11"/>
    </row>
    <row r="343" ht="12.75" customHeight="1">
      <c r="G343" s="8"/>
    </row>
    <row r="344" ht="12.75" customHeight="1">
      <c r="G344" s="8"/>
    </row>
    <row r="345" spans="2:4" ht="12.75" customHeight="1">
      <c r="B345" s="3"/>
      <c r="C345" s="3"/>
      <c r="D345" s="2"/>
    </row>
    <row r="346" spans="1:15" ht="12.75" customHeight="1">
      <c r="A346" s="2"/>
      <c r="B346" s="3"/>
      <c r="C346" s="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6"/>
      <c r="O346" s="16"/>
    </row>
    <row r="347" spans="1:15" ht="12.75" customHeight="1">
      <c r="A347" s="2"/>
      <c r="B347" s="3"/>
      <c r="C347" s="3"/>
      <c r="D347" s="9"/>
      <c r="E347" s="9"/>
      <c r="F347" s="9"/>
      <c r="G347" s="9"/>
      <c r="H347" s="9"/>
      <c r="I347" s="2"/>
      <c r="J347" s="2"/>
      <c r="K347" s="2"/>
      <c r="L347" s="2"/>
      <c r="M347" s="2"/>
      <c r="N347" s="3"/>
      <c r="O347" s="3"/>
    </row>
    <row r="348" spans="1:15" ht="12.75" customHeight="1">
      <c r="A348" s="11"/>
      <c r="B348" s="6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4" ht="12.75" customHeight="1">
      <c r="A350" s="11"/>
      <c r="B350" s="5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.75" customHeight="1">
      <c r="A351" s="15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11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1"/>
      <c r="B354" s="6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11"/>
      <c r="B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2"/>
      <c r="B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2"/>
      <c r="B358" s="6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2"/>
      <c r="B359" s="6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5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0"/>
    </row>
    <row r="362" spans="1:15" ht="12.75" customHeight="1">
      <c r="A362" s="11"/>
      <c r="B362" s="6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6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3"/>
      <c r="H364" s="13"/>
      <c r="I364" s="13"/>
      <c r="J364" s="13"/>
      <c r="K364" s="13"/>
      <c r="L364" s="13"/>
      <c r="M364" s="4"/>
      <c r="N364" s="4"/>
      <c r="O364" s="10"/>
    </row>
    <row r="365" spans="1:15" ht="12.75" customHeight="1">
      <c r="A365" s="11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11"/>
      <c r="C366" s="6"/>
      <c r="G366" s="18"/>
      <c r="H366" s="4"/>
      <c r="I366" s="4"/>
      <c r="J366" s="4"/>
      <c r="K366" s="4"/>
      <c r="L366" s="4"/>
      <c r="M366" s="4"/>
      <c r="N366" s="4"/>
      <c r="O366" s="10"/>
    </row>
    <row r="367" spans="1:15" ht="12.75" customHeight="1">
      <c r="A367" s="11"/>
      <c r="B367" s="11"/>
      <c r="C367" s="6"/>
      <c r="G367" s="18"/>
      <c r="H367" s="4"/>
      <c r="I367" s="4"/>
      <c r="J367" s="4"/>
      <c r="K367" s="4"/>
      <c r="L367" s="4"/>
      <c r="M367" s="4"/>
      <c r="N367" s="4"/>
      <c r="O367" s="10"/>
    </row>
    <row r="368" spans="1:15" ht="12.75" customHeight="1">
      <c r="A368" s="12"/>
      <c r="B368" s="11"/>
      <c r="C368" s="6"/>
      <c r="G368" s="18"/>
      <c r="H368" s="4"/>
      <c r="I368" s="4"/>
      <c r="J368" s="4"/>
      <c r="K368" s="4"/>
      <c r="L368" s="4"/>
      <c r="M368" s="4"/>
      <c r="N368" s="4"/>
      <c r="O368" s="10"/>
    </row>
    <row r="369" spans="1:15" ht="12.75" customHeight="1">
      <c r="A369" s="11"/>
      <c r="B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0"/>
    </row>
    <row r="370" spans="1:14" ht="12.75" customHeight="1">
      <c r="A370" s="11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ht="12.75" customHeight="1">
      <c r="G371" s="7"/>
    </row>
    <row r="372" ht="12.75" customHeight="1">
      <c r="G372" s="8"/>
    </row>
    <row r="373" ht="12.75" customHeight="1">
      <c r="G373" s="8"/>
    </row>
    <row r="374" spans="7:12" ht="12.75" customHeight="1">
      <c r="G374" s="17"/>
      <c r="L374" s="4"/>
    </row>
    <row r="375" ht="12.75" customHeight="1">
      <c r="G375" s="17"/>
    </row>
    <row r="376" ht="12.75" customHeight="1">
      <c r="G376" s="8"/>
    </row>
    <row r="377" ht="12.75" customHeight="1">
      <c r="G377" s="9"/>
    </row>
    <row r="378" ht="12.75" customHeight="1">
      <c r="D378" s="1"/>
    </row>
    <row r="379" ht="12.75" customHeight="1">
      <c r="K379" s="2"/>
    </row>
    <row r="380" spans="2:11" ht="12.75" customHeight="1">
      <c r="B380" s="11"/>
      <c r="D380" s="11"/>
      <c r="F380" s="4"/>
      <c r="G380" s="14"/>
      <c r="H380" s="4"/>
      <c r="I380" s="14"/>
      <c r="K380" s="14"/>
    </row>
    <row r="381" spans="2:11" ht="12.75" customHeight="1">
      <c r="B381" s="11"/>
      <c r="D381" s="11"/>
      <c r="E381" s="4"/>
      <c r="F381" s="4"/>
      <c r="G381" s="4"/>
      <c r="H381" s="4"/>
      <c r="I381" s="14"/>
      <c r="K381" s="14"/>
    </row>
    <row r="382" spans="2:11" ht="12.75" customHeight="1">
      <c r="B382" s="11"/>
      <c r="D382" s="11"/>
      <c r="E382" s="4"/>
      <c r="F382" s="4"/>
      <c r="G382" s="4"/>
      <c r="H382" s="4"/>
      <c r="I382" s="14"/>
      <c r="K382" s="14"/>
    </row>
    <row r="383" spans="2:9" ht="12.75" customHeight="1">
      <c r="B383" s="12"/>
      <c r="D383" s="11"/>
      <c r="F383" s="4"/>
      <c r="G383" s="14"/>
      <c r="H383" s="4"/>
      <c r="I383" s="14"/>
    </row>
    <row r="384" ht="12.75" customHeight="1">
      <c r="G384" s="8"/>
    </row>
    <row r="385" ht="12.75" customHeight="1">
      <c r="G385" s="8"/>
    </row>
    <row r="386" spans="2:4" ht="12.75" customHeight="1">
      <c r="B386" s="3"/>
      <c r="C386" s="3"/>
      <c r="D386" s="2"/>
    </row>
    <row r="387" spans="1:15" ht="12.75" customHeight="1">
      <c r="A387" s="2"/>
      <c r="B387" s="3"/>
      <c r="C387" s="3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6"/>
      <c r="O387" s="16"/>
    </row>
    <row r="388" spans="1:15" ht="12.75" customHeight="1">
      <c r="A388" s="2"/>
      <c r="B388" s="3"/>
      <c r="C388" s="3"/>
      <c r="D388" s="9"/>
      <c r="E388" s="9"/>
      <c r="F388" s="9"/>
      <c r="G388" s="9"/>
      <c r="H388" s="9"/>
      <c r="I388" s="2"/>
      <c r="J388" s="2"/>
      <c r="K388" s="2"/>
      <c r="L388" s="2"/>
      <c r="M388" s="2"/>
      <c r="N388" s="3"/>
      <c r="O388" s="3"/>
    </row>
    <row r="389" spans="1:15" ht="12.75" customHeight="1">
      <c r="A389" s="11"/>
      <c r="B389" s="6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4" ht="12.75" customHeight="1">
      <c r="A391" s="11"/>
      <c r="B391" s="5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5" ht="12.75" customHeight="1">
      <c r="A392" s="15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11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1"/>
      <c r="B395" s="6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11"/>
      <c r="B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2"/>
      <c r="B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2"/>
      <c r="B399" s="6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2"/>
      <c r="B400" s="6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5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0"/>
    </row>
    <row r="403" spans="1:15" ht="12.75" customHeight="1">
      <c r="A403" s="11"/>
      <c r="B403" s="6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6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1"/>
      <c r="B405" s="11"/>
      <c r="C405" s="6"/>
      <c r="G405" s="13"/>
      <c r="H405" s="13"/>
      <c r="I405" s="13"/>
      <c r="J405" s="13"/>
      <c r="K405" s="13"/>
      <c r="L405" s="13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spans="1:15" ht="12.75" customHeight="1">
      <c r="A407" s="11"/>
      <c r="B407" s="11"/>
      <c r="C407" s="6"/>
      <c r="G407" s="18"/>
      <c r="H407" s="4"/>
      <c r="I407" s="4"/>
      <c r="J407" s="4"/>
      <c r="K407" s="4"/>
      <c r="L407" s="4"/>
      <c r="M407" s="4"/>
      <c r="N407" s="4"/>
      <c r="O407" s="10"/>
    </row>
    <row r="408" spans="1:15" ht="12.75" customHeight="1">
      <c r="A408" s="12"/>
      <c r="B408" s="11"/>
      <c r="C408" s="6"/>
      <c r="G408" s="18"/>
      <c r="H408" s="4"/>
      <c r="I408" s="4"/>
      <c r="J408" s="4"/>
      <c r="K408" s="4"/>
      <c r="L408" s="4"/>
      <c r="M408" s="4"/>
      <c r="N408" s="4"/>
      <c r="O408" s="10"/>
    </row>
    <row r="409" spans="1:15" ht="12.75" customHeight="1">
      <c r="A409" s="11"/>
      <c r="B409" s="11"/>
      <c r="C409" s="6"/>
      <c r="G409" s="18"/>
      <c r="H409" s="4"/>
      <c r="I409" s="4"/>
      <c r="J409" s="4"/>
      <c r="K409" s="4"/>
      <c r="L409" s="4"/>
      <c r="M409" s="4"/>
      <c r="N409" s="4"/>
      <c r="O409" s="10"/>
    </row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57421875" style="0" customWidth="1"/>
  </cols>
  <sheetData>
    <row r="1" ht="20.25">
      <c r="B1" s="27" t="s">
        <v>4</v>
      </c>
    </row>
    <row r="2" ht="12.75">
      <c r="E2" s="28" t="s">
        <v>5</v>
      </c>
    </row>
    <row r="3" ht="15">
      <c r="E3" s="23" t="s">
        <v>6</v>
      </c>
    </row>
    <row r="4" ht="15">
      <c r="F4" s="23" t="s">
        <v>31</v>
      </c>
    </row>
    <row r="5" spans="5:10" ht="12.75">
      <c r="E5" s="24" t="s">
        <v>56</v>
      </c>
      <c r="J5" s="9">
        <v>5</v>
      </c>
    </row>
    <row r="6" ht="12.75" customHeight="1">
      <c r="G6" s="24" t="s">
        <v>30</v>
      </c>
    </row>
    <row r="7" spans="2:13" ht="12.75" customHeight="1">
      <c r="B7" s="22" t="str">
        <f>+A18</f>
        <v>A. Gibbs</v>
      </c>
      <c r="C7" s="22"/>
      <c r="D7" s="1"/>
      <c r="F7" s="4"/>
      <c r="G7" s="14"/>
      <c r="H7" s="4"/>
      <c r="J7" s="22" t="str">
        <f>+A22</f>
        <v>A. Godden</v>
      </c>
      <c r="K7" s="22"/>
      <c r="L7" s="1"/>
      <c r="M7" s="14"/>
    </row>
    <row r="8" spans="2:14" ht="12.75" customHeight="1">
      <c r="B8" s="22" t="str">
        <f>+A19</f>
        <v>B. Wilton</v>
      </c>
      <c r="C8" s="22"/>
      <c r="D8" s="1"/>
      <c r="E8" s="14">
        <f>+H20</f>
        <v>186</v>
      </c>
      <c r="F8" s="4"/>
      <c r="G8" s="28" t="s">
        <v>52</v>
      </c>
      <c r="H8" s="4"/>
      <c r="I8" s="14"/>
      <c r="J8" s="22" t="str">
        <f>+A23</f>
        <v>J. Mules</v>
      </c>
      <c r="N8" s="14">
        <f>+H24</f>
        <v>194</v>
      </c>
    </row>
    <row r="9" spans="2:9" ht="12.75" customHeight="1">
      <c r="B9" s="22"/>
      <c r="C9" s="22"/>
      <c r="D9" s="1"/>
      <c r="E9" s="14"/>
      <c r="F9" s="4"/>
      <c r="G9" s="28"/>
      <c r="H9" s="4"/>
      <c r="I9" s="14"/>
    </row>
    <row r="10" spans="2:17" ht="12.75" customHeight="1">
      <c r="B10" s="22" t="str">
        <f>+A26</f>
        <v>Mrs.P. Major</v>
      </c>
      <c r="G10" s="4"/>
      <c r="H10" s="4"/>
      <c r="J10" s="22" t="str">
        <f>+A34</f>
        <v>Mrs.J.M. Hibbitt</v>
      </c>
      <c r="P10" s="1"/>
      <c r="Q10" s="4"/>
    </row>
    <row r="11" spans="2:16" ht="12.75" customHeight="1">
      <c r="B11" s="22" t="str">
        <f>+A27</f>
        <v>Miss.S. Alford</v>
      </c>
      <c r="E11" s="14">
        <f>+H28</f>
        <v>190</v>
      </c>
      <c r="G11" s="28" t="s">
        <v>52</v>
      </c>
      <c r="H11" s="4"/>
      <c r="I11" s="14"/>
      <c r="J11" s="22" t="str">
        <f>+A35</f>
        <v>J. Herrington</v>
      </c>
      <c r="N11" s="14">
        <f>+H36</f>
        <v>191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+A30</f>
        <v>J. Cooke</v>
      </c>
      <c r="C13" s="22"/>
      <c r="D13" s="1"/>
      <c r="F13" s="4"/>
      <c r="G13" s="4"/>
      <c r="H13" s="4"/>
      <c r="P13" s="1"/>
    </row>
    <row r="14" spans="2:16" ht="12.75" customHeight="1">
      <c r="B14" s="22" t="str">
        <f>+A31</f>
        <v>J.B. Hall</v>
      </c>
      <c r="C14" s="22"/>
      <c r="D14" s="1"/>
      <c r="E14" s="14">
        <f>+H32</f>
        <v>185</v>
      </c>
      <c r="G14" s="28" t="s">
        <v>52</v>
      </c>
      <c r="H14" s="4"/>
      <c r="J14" s="22" t="str">
        <f>+A42</f>
        <v>Average</v>
      </c>
      <c r="N14" s="14">
        <f>+H42</f>
        <v>187</v>
      </c>
      <c r="P14" s="1"/>
    </row>
    <row r="15" spans="2:4" ht="12.75">
      <c r="B15" s="3" t="s">
        <v>2</v>
      </c>
      <c r="C15" s="3" t="s">
        <v>7</v>
      </c>
      <c r="D15" s="2" t="s">
        <v>3</v>
      </c>
    </row>
    <row r="16" spans="1:15" ht="12.75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.75">
      <c r="A17" s="29" t="s">
        <v>34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.75">
      <c r="A18" s="30" t="s">
        <v>32</v>
      </c>
      <c r="B18" s="10">
        <v>95.7</v>
      </c>
      <c r="C18" s="6"/>
      <c r="D18" s="4">
        <v>95</v>
      </c>
      <c r="E18" s="4">
        <v>99</v>
      </c>
      <c r="F18" s="4">
        <v>98</v>
      </c>
      <c r="G18" s="4">
        <v>96</v>
      </c>
      <c r="H18" s="4">
        <v>94</v>
      </c>
      <c r="I18" s="4"/>
      <c r="J18" s="4"/>
      <c r="K18" s="4"/>
      <c r="L18" s="4"/>
      <c r="M18" s="4"/>
      <c r="N18" s="4">
        <f>SUM(D18+E18+F18+G18+H18+I18+J18+K18+L18+M18)</f>
        <v>482</v>
      </c>
      <c r="O18" s="10">
        <f>IF(COUNT(D18:M18),AVERAGE(D18:M18)," ")</f>
        <v>96.4</v>
      </c>
    </row>
    <row r="19" spans="1:15" ht="12.75">
      <c r="A19" s="30" t="s">
        <v>33</v>
      </c>
      <c r="B19" s="10">
        <v>95.6</v>
      </c>
      <c r="D19" s="4">
        <v>96</v>
      </c>
      <c r="E19" s="4">
        <v>94</v>
      </c>
      <c r="F19" s="4">
        <v>97</v>
      </c>
      <c r="G19" s="4">
        <v>94</v>
      </c>
      <c r="H19" s="4">
        <v>92</v>
      </c>
      <c r="I19" s="4"/>
      <c r="J19" s="4"/>
      <c r="K19" s="4"/>
      <c r="L19" s="4"/>
      <c r="M19" s="4"/>
      <c r="N19" s="4">
        <f>SUM(D19+E19+F19+G19+H19+I19+J19+K19+L19+M19)</f>
        <v>473</v>
      </c>
      <c r="O19" s="10">
        <f>IF(COUNT(D19:M19),AVERAGE(D19:M19)," ")</f>
        <v>94.6</v>
      </c>
    </row>
    <row r="20" spans="1:14" ht="12.75">
      <c r="A20" s="30"/>
      <c r="B20" s="6"/>
      <c r="C20" s="6">
        <f>+B18+B19</f>
        <v>191.3</v>
      </c>
      <c r="D20" s="4">
        <f aca="true" t="shared" si="0" ref="D20:M20">SUM(D18:D19)</f>
        <v>191</v>
      </c>
      <c r="E20" s="4">
        <f t="shared" si="0"/>
        <v>193</v>
      </c>
      <c r="F20" s="4">
        <f t="shared" si="0"/>
        <v>195</v>
      </c>
      <c r="G20" s="4">
        <f t="shared" si="0"/>
        <v>190</v>
      </c>
      <c r="H20" s="4">
        <f t="shared" si="0"/>
        <v>186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955</v>
      </c>
    </row>
    <row r="21" spans="1:15" ht="12.75">
      <c r="A21" s="28" t="s">
        <v>34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s="31" t="s">
        <v>35</v>
      </c>
      <c r="B22" s="10">
        <v>97.5</v>
      </c>
      <c r="C22" s="5"/>
      <c r="D22" s="4">
        <v>98</v>
      </c>
      <c r="E22" s="4">
        <v>96</v>
      </c>
      <c r="F22" s="4">
        <v>96</v>
      </c>
      <c r="G22" s="14">
        <v>100</v>
      </c>
      <c r="H22" s="4">
        <v>98</v>
      </c>
      <c r="I22" s="4"/>
      <c r="J22" s="4"/>
      <c r="K22" s="4"/>
      <c r="L22" s="4"/>
      <c r="M22" s="4"/>
      <c r="N22" s="4">
        <f>SUM(D22+E22+F22+G22+H22+I22+J22+K22+L22+M22)</f>
        <v>488</v>
      </c>
      <c r="O22" s="10">
        <f>IF(COUNT(D22:M22),AVERAGE(D22:M22)," ")</f>
        <v>97.6</v>
      </c>
    </row>
    <row r="23" spans="1:15" ht="12.75">
      <c r="A23" s="31" t="s">
        <v>36</v>
      </c>
      <c r="B23" s="10">
        <v>92.9</v>
      </c>
      <c r="D23" s="4">
        <v>89</v>
      </c>
      <c r="E23" s="4">
        <v>92</v>
      </c>
      <c r="F23" s="4">
        <v>93</v>
      </c>
      <c r="G23" s="4">
        <v>94</v>
      </c>
      <c r="H23" s="4">
        <v>96</v>
      </c>
      <c r="I23" s="4"/>
      <c r="J23" s="4"/>
      <c r="K23" s="4"/>
      <c r="L23" s="4"/>
      <c r="M23" s="4"/>
      <c r="N23" s="4">
        <f>SUM(D23+E23+F23+G23+H23+I23+J23+K23+L23+M23)</f>
        <v>464</v>
      </c>
      <c r="O23" s="10">
        <f>IF(COUNT(D23:M23),AVERAGE(D23:M23)," ")</f>
        <v>92.8</v>
      </c>
    </row>
    <row r="24" spans="1:15" ht="12.75">
      <c r="A24" s="30"/>
      <c r="B24" s="6"/>
      <c r="C24" s="6">
        <f>+B22+B23</f>
        <v>190.4</v>
      </c>
      <c r="D24" s="4">
        <f aca="true" t="shared" si="1" ref="D24:M24">SUM(D22:D23)</f>
        <v>187</v>
      </c>
      <c r="E24" s="4">
        <f t="shared" si="1"/>
        <v>188</v>
      </c>
      <c r="F24" s="4">
        <f t="shared" si="1"/>
        <v>189</v>
      </c>
      <c r="G24" s="4">
        <f t="shared" si="1"/>
        <v>194</v>
      </c>
      <c r="H24" s="4">
        <f t="shared" si="1"/>
        <v>194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952</v>
      </c>
      <c r="O24" s="10"/>
    </row>
    <row r="25" spans="1:15" ht="12.75">
      <c r="A25" s="28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30" t="s">
        <v>19</v>
      </c>
      <c r="B26" s="10">
        <v>95.5</v>
      </c>
      <c r="C26" s="5"/>
      <c r="D26" s="4">
        <v>94</v>
      </c>
      <c r="E26" s="4">
        <v>95</v>
      </c>
      <c r="F26" s="4">
        <v>93</v>
      </c>
      <c r="G26" s="4">
        <v>98</v>
      </c>
      <c r="H26" s="4">
        <v>97</v>
      </c>
      <c r="I26" s="4"/>
      <c r="J26" s="4"/>
      <c r="K26" s="4"/>
      <c r="L26" s="4"/>
      <c r="M26" s="4"/>
      <c r="N26" s="4">
        <f>SUM(D26+E26+F26+G26+H26+I26+J26+K26+L26+M26)</f>
        <v>477</v>
      </c>
      <c r="O26" s="10">
        <f>IF(COUNT(D26:M26),AVERAGE(D26:M26)," ")</f>
        <v>95.4</v>
      </c>
    </row>
    <row r="27" spans="1:15" ht="12.75">
      <c r="A27" s="30" t="s">
        <v>18</v>
      </c>
      <c r="B27" s="4">
        <v>93.5</v>
      </c>
      <c r="D27" s="4">
        <v>97</v>
      </c>
      <c r="E27" s="4">
        <v>95</v>
      </c>
      <c r="F27" s="4">
        <v>92</v>
      </c>
      <c r="G27" s="4">
        <v>94</v>
      </c>
      <c r="H27" s="4">
        <v>93</v>
      </c>
      <c r="I27" s="4"/>
      <c r="J27" s="4"/>
      <c r="K27" s="4"/>
      <c r="L27" s="4"/>
      <c r="M27" s="4"/>
      <c r="N27" s="4">
        <f>SUM(D27+E27+F27+G27+H27+I27+J27+K27+L27+M27)</f>
        <v>471</v>
      </c>
      <c r="O27" s="10">
        <f>IF(COUNT(D27:M27),AVERAGE(D27:M27)," ")</f>
        <v>94.2</v>
      </c>
    </row>
    <row r="28" spans="1:15" ht="12.75">
      <c r="A28" s="30"/>
      <c r="B28" s="6"/>
      <c r="C28" s="6">
        <f>+B26+B27</f>
        <v>189</v>
      </c>
      <c r="D28" s="4">
        <f aca="true" t="shared" si="2" ref="D28:M28">SUM(D26:D27)</f>
        <v>191</v>
      </c>
      <c r="E28" s="4">
        <f t="shared" si="2"/>
        <v>190</v>
      </c>
      <c r="F28" s="4">
        <f t="shared" si="2"/>
        <v>185</v>
      </c>
      <c r="G28" s="4">
        <f t="shared" si="2"/>
        <v>192</v>
      </c>
      <c r="H28" s="4">
        <f t="shared" si="2"/>
        <v>190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948</v>
      </c>
      <c r="O28" s="10"/>
    </row>
    <row r="29" spans="1:14" ht="12.75">
      <c r="A29" s="28" t="s">
        <v>17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.75">
      <c r="A30" s="30" t="s">
        <v>20</v>
      </c>
      <c r="B30" s="10">
        <v>91.1</v>
      </c>
      <c r="C30" s="5"/>
      <c r="D30" s="4">
        <v>85</v>
      </c>
      <c r="E30" s="4">
        <v>89</v>
      </c>
      <c r="F30" s="4">
        <v>86</v>
      </c>
      <c r="G30" s="4">
        <v>90</v>
      </c>
      <c r="H30" s="4">
        <v>90</v>
      </c>
      <c r="I30" s="4"/>
      <c r="J30" s="4"/>
      <c r="K30" s="4"/>
      <c r="L30" s="4"/>
      <c r="M30" s="4"/>
      <c r="N30" s="4">
        <f>SUM(D30+E30+F30+G30+H30+I30+J30+K30+L30+M30)</f>
        <v>440</v>
      </c>
      <c r="O30" s="10">
        <f>IF(COUNT(D30:M30),AVERAGE(D30:M30)," ")</f>
        <v>88</v>
      </c>
    </row>
    <row r="31" spans="1:15" ht="12.75">
      <c r="A31" s="30" t="s">
        <v>28</v>
      </c>
      <c r="B31" s="4">
        <v>96.1</v>
      </c>
      <c r="D31" s="4">
        <v>97</v>
      </c>
      <c r="E31" s="4">
        <v>98</v>
      </c>
      <c r="F31" s="4">
        <v>98</v>
      </c>
      <c r="G31" s="4">
        <v>99</v>
      </c>
      <c r="H31" s="4">
        <v>95</v>
      </c>
      <c r="I31" s="4"/>
      <c r="J31" s="4"/>
      <c r="K31" s="4"/>
      <c r="L31" s="4"/>
      <c r="M31" s="4"/>
      <c r="N31" s="4">
        <f>SUM(D31+E31+F31+G31+H31+I31+J31+K31+L31+M31)</f>
        <v>487</v>
      </c>
      <c r="O31" s="10">
        <f>IF(COUNT(D31:M31),AVERAGE(D31:M31)," ")</f>
        <v>97.4</v>
      </c>
    </row>
    <row r="32" spans="1:14" ht="12.75">
      <c r="A32" s="30"/>
      <c r="B32" s="6"/>
      <c r="C32" s="6">
        <f>+B30+B31</f>
        <v>187.2</v>
      </c>
      <c r="D32" s="4">
        <f aca="true" t="shared" si="3" ref="D32:M32">SUM(D30:D31)</f>
        <v>182</v>
      </c>
      <c r="E32" s="4">
        <f t="shared" si="3"/>
        <v>187</v>
      </c>
      <c r="F32" s="4">
        <f t="shared" si="3"/>
        <v>184</v>
      </c>
      <c r="G32" s="4">
        <f t="shared" si="3"/>
        <v>189</v>
      </c>
      <c r="H32" s="4">
        <f t="shared" si="3"/>
        <v>185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927</v>
      </c>
    </row>
    <row r="33" spans="1:14" ht="12.75">
      <c r="A33" s="28" t="s">
        <v>17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30" t="s">
        <v>40</v>
      </c>
      <c r="B34" s="10">
        <v>97.7</v>
      </c>
      <c r="C34" s="5"/>
      <c r="D34" s="4">
        <v>96</v>
      </c>
      <c r="E34" s="4">
        <v>97</v>
      </c>
      <c r="F34" s="4">
        <v>95</v>
      </c>
      <c r="G34" s="4">
        <v>96</v>
      </c>
      <c r="H34" s="4">
        <v>99</v>
      </c>
      <c r="I34" s="4"/>
      <c r="J34" s="4"/>
      <c r="K34" s="4"/>
      <c r="L34" s="4"/>
      <c r="M34" s="4"/>
      <c r="N34" s="4">
        <f>SUM(D34+E34+F34+G34+H34+I34+J34+K34+L34+M34)</f>
        <v>483</v>
      </c>
      <c r="O34" s="10">
        <f>IF(COUNT(D34:M34),AVERAGE(D34:M34)," ")</f>
        <v>96.6</v>
      </c>
    </row>
    <row r="35" spans="1:15" ht="12.75">
      <c r="A35" s="30" t="s">
        <v>21</v>
      </c>
      <c r="B35" s="4">
        <v>89.2</v>
      </c>
      <c r="D35" s="4">
        <v>91</v>
      </c>
      <c r="E35" s="4">
        <v>89</v>
      </c>
      <c r="F35" s="4">
        <v>93</v>
      </c>
      <c r="G35" s="4">
        <v>81</v>
      </c>
      <c r="H35" s="4">
        <v>92</v>
      </c>
      <c r="I35" s="4"/>
      <c r="J35" s="4"/>
      <c r="K35" s="4"/>
      <c r="L35" s="4"/>
      <c r="M35" s="4"/>
      <c r="N35" s="4">
        <f>SUM(D35+E35+F35+G35+H35+I35+J35+K35+L35+M35)</f>
        <v>446</v>
      </c>
      <c r="O35" s="10">
        <f>IF(COUNT(D35:M35),AVERAGE(D35:M35)," ")</f>
        <v>89.2</v>
      </c>
    </row>
    <row r="36" spans="1:14" ht="12.75">
      <c r="A36" s="30"/>
      <c r="B36" s="6"/>
      <c r="C36" s="6">
        <f>+B34+B35</f>
        <v>186.9</v>
      </c>
      <c r="D36" s="4">
        <f aca="true" t="shared" si="4" ref="D36:M36">SUM(D34:D35)</f>
        <v>187</v>
      </c>
      <c r="E36" s="4">
        <f t="shared" si="4"/>
        <v>186</v>
      </c>
      <c r="F36" s="4">
        <f t="shared" si="4"/>
        <v>188</v>
      </c>
      <c r="G36" s="4">
        <f t="shared" si="4"/>
        <v>177</v>
      </c>
      <c r="H36" s="4">
        <f t="shared" si="4"/>
        <v>191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929</v>
      </c>
    </row>
    <row r="37" spans="1:14" ht="12.75">
      <c r="A37" s="28" t="s">
        <v>43</v>
      </c>
      <c r="D37" s="4">
        <v>191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28" t="s">
        <v>44</v>
      </c>
      <c r="D38" s="4"/>
      <c r="E38" s="4"/>
      <c r="F38" s="4"/>
      <c r="G38" s="4">
        <v>190</v>
      </c>
      <c r="H38" s="4"/>
      <c r="I38" s="4"/>
      <c r="J38" s="4"/>
      <c r="K38" s="4"/>
      <c r="L38" s="4"/>
      <c r="M38" s="4"/>
      <c r="N38" s="4"/>
    </row>
    <row r="39" spans="1:14" ht="12.75">
      <c r="A39" s="28" t="s">
        <v>24</v>
      </c>
      <c r="D39" s="4"/>
      <c r="E39" s="4">
        <v>189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28" t="s">
        <v>45</v>
      </c>
      <c r="D40" s="4"/>
      <c r="E40" s="4"/>
      <c r="F40" s="4"/>
      <c r="G40" s="4"/>
      <c r="H40" s="4">
        <v>187</v>
      </c>
      <c r="I40" s="4"/>
      <c r="J40" s="4"/>
      <c r="K40" s="4"/>
      <c r="L40" s="4"/>
      <c r="M40" s="4"/>
      <c r="N40" s="4"/>
    </row>
    <row r="41" spans="1:14" ht="12.75">
      <c r="A41" s="28" t="s">
        <v>46</v>
      </c>
      <c r="D41" s="4"/>
      <c r="E41" s="4"/>
      <c r="F41" s="4">
        <v>186</v>
      </c>
      <c r="G41" s="4"/>
      <c r="H41" s="4"/>
      <c r="I41" s="4"/>
      <c r="J41" s="4"/>
      <c r="K41" s="4"/>
      <c r="L41" s="4"/>
      <c r="M41" s="4"/>
      <c r="N41" s="4"/>
    </row>
    <row r="42" spans="1:14" ht="12.75">
      <c r="A42" s="28" t="s">
        <v>1</v>
      </c>
      <c r="D42" s="4">
        <f aca="true" t="shared" si="5" ref="D42:M42">SUM(D37:D41)</f>
        <v>191</v>
      </c>
      <c r="E42" s="4">
        <f t="shared" si="5"/>
        <v>189</v>
      </c>
      <c r="F42" s="4">
        <f t="shared" si="5"/>
        <v>186</v>
      </c>
      <c r="G42" s="4">
        <f t="shared" si="5"/>
        <v>190</v>
      </c>
      <c r="H42" s="4">
        <f t="shared" si="5"/>
        <v>187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>SUM(D42:M42)</f>
        <v>943</v>
      </c>
    </row>
    <row r="43" ht="12.75">
      <c r="A43" s="31"/>
    </row>
    <row r="44" spans="1:15" ht="15">
      <c r="A44" s="30"/>
      <c r="B44" s="11"/>
      <c r="C44" s="6"/>
      <c r="I44" s="13" t="s">
        <v>9</v>
      </c>
      <c r="J44" s="13" t="s">
        <v>8</v>
      </c>
      <c r="K44" s="13" t="s">
        <v>10</v>
      </c>
      <c r="L44" s="13" t="s">
        <v>11</v>
      </c>
      <c r="M44" s="13" t="s">
        <v>12</v>
      </c>
      <c r="N44" s="13" t="s">
        <v>13</v>
      </c>
      <c r="O44" s="10"/>
    </row>
    <row r="45" spans="1:15" ht="12.75">
      <c r="A45" s="28" t="s">
        <v>44</v>
      </c>
      <c r="B45" s="11"/>
      <c r="I45" s="18">
        <f>+J5</f>
        <v>5</v>
      </c>
      <c r="J45" s="4">
        <v>4</v>
      </c>
      <c r="K45" s="4">
        <v>1</v>
      </c>
      <c r="L45" s="4">
        <v>0</v>
      </c>
      <c r="M45" s="4">
        <f>+J45*2+K45</f>
        <v>9</v>
      </c>
      <c r="N45" s="4">
        <f>+N24</f>
        <v>952</v>
      </c>
      <c r="O45" s="10"/>
    </row>
    <row r="46" spans="1:15" ht="12.75">
      <c r="A46" s="28" t="s">
        <v>24</v>
      </c>
      <c r="B46" s="11"/>
      <c r="C46" s="6"/>
      <c r="I46" s="18">
        <f>+J5</f>
        <v>5</v>
      </c>
      <c r="J46" s="4">
        <v>3</v>
      </c>
      <c r="K46" s="4">
        <v>0</v>
      </c>
      <c r="L46" s="4">
        <v>2</v>
      </c>
      <c r="M46" s="4">
        <f>+J46*2+K46</f>
        <v>6</v>
      </c>
      <c r="N46" s="4">
        <f>+N28</f>
        <v>948</v>
      </c>
      <c r="O46" s="10"/>
    </row>
    <row r="47" spans="1:15" ht="12.75">
      <c r="A47" s="28" t="s">
        <v>43</v>
      </c>
      <c r="B47" s="11"/>
      <c r="C47" s="22"/>
      <c r="I47" s="18">
        <f>+J5</f>
        <v>5</v>
      </c>
      <c r="J47" s="4">
        <v>2</v>
      </c>
      <c r="K47" s="4">
        <v>1</v>
      </c>
      <c r="L47" s="4">
        <v>2</v>
      </c>
      <c r="M47" s="4">
        <f>+J47*2+K47</f>
        <v>5</v>
      </c>
      <c r="N47" s="4">
        <f>+N20</f>
        <v>955</v>
      </c>
      <c r="O47" s="10"/>
    </row>
    <row r="48" spans="1:15" ht="12.75" customHeight="1">
      <c r="A48" s="28" t="s">
        <v>46</v>
      </c>
      <c r="B48" s="11"/>
      <c r="C48" s="6"/>
      <c r="I48" s="18">
        <f>+J5</f>
        <v>5</v>
      </c>
      <c r="J48" s="4">
        <v>2</v>
      </c>
      <c r="K48" s="4">
        <v>1</v>
      </c>
      <c r="L48" s="4">
        <v>2</v>
      </c>
      <c r="M48" s="4">
        <f>+J48*2+K48</f>
        <v>5</v>
      </c>
      <c r="N48" s="4">
        <f>+N36</f>
        <v>929</v>
      </c>
      <c r="O48" s="10"/>
    </row>
    <row r="49" spans="1:15" ht="12.75" customHeight="1">
      <c r="A49" s="28" t="s">
        <v>1</v>
      </c>
      <c r="C49" s="6"/>
      <c r="I49" s="18">
        <f>+J5</f>
        <v>5</v>
      </c>
      <c r="J49" s="4">
        <v>1</v>
      </c>
      <c r="K49" s="4">
        <v>1</v>
      </c>
      <c r="L49" s="4">
        <v>3</v>
      </c>
      <c r="M49" s="4">
        <f>+J49*2+K49</f>
        <v>3</v>
      </c>
      <c r="N49" s="4">
        <f>+N42</f>
        <v>943</v>
      </c>
      <c r="O49" s="10"/>
    </row>
    <row r="50" spans="1:15" ht="12.75" customHeight="1">
      <c r="A50" s="28" t="s">
        <v>45</v>
      </c>
      <c r="B50" s="11"/>
      <c r="C50" s="6"/>
      <c r="I50" s="18">
        <f>+J5</f>
        <v>5</v>
      </c>
      <c r="J50" s="4">
        <v>1</v>
      </c>
      <c r="K50" s="4">
        <v>0</v>
      </c>
      <c r="L50" s="4">
        <v>4</v>
      </c>
      <c r="M50" s="4">
        <f>+J50*2+K50</f>
        <v>2</v>
      </c>
      <c r="N50" s="4">
        <f>+N32</f>
        <v>927</v>
      </c>
      <c r="O50" s="10"/>
    </row>
    <row r="51" ht="12.75" customHeight="1">
      <c r="O51" s="10"/>
    </row>
    <row r="52" ht="12.75" customHeight="1">
      <c r="O52" s="10"/>
    </row>
    <row r="53" spans="1:15" ht="12.75" customHeight="1">
      <c r="A53" s="31"/>
      <c r="M53" s="4"/>
      <c r="N53" s="4"/>
      <c r="O53" s="10"/>
    </row>
    <row r="54" spans="1:2" ht="20.25" customHeight="1">
      <c r="A54" s="31"/>
      <c r="B54" s="27" t="s">
        <v>4</v>
      </c>
    </row>
    <row r="55" spans="1:5" ht="12.75" customHeight="1">
      <c r="A55" s="31"/>
      <c r="E55" s="28" t="s">
        <v>5</v>
      </c>
    </row>
    <row r="56" spans="1:5" ht="12.75" customHeight="1">
      <c r="A56" s="31"/>
      <c r="E56" s="23" t="s">
        <v>6</v>
      </c>
    </row>
    <row r="57" spans="1:6" ht="12.75" customHeight="1">
      <c r="A57" s="31"/>
      <c r="F57" s="23" t="s">
        <v>31</v>
      </c>
    </row>
    <row r="58" spans="1:10" ht="12.75" customHeight="1">
      <c r="A58" s="31"/>
      <c r="E58" s="24" t="s">
        <v>55</v>
      </c>
      <c r="J58" s="9">
        <v>5</v>
      </c>
    </row>
    <row r="59" spans="1:7" ht="12.75" customHeight="1">
      <c r="A59" s="31"/>
      <c r="G59" s="24" t="s">
        <v>30</v>
      </c>
    </row>
    <row r="60" spans="1:13" ht="12.75" customHeight="1">
      <c r="A60" s="31"/>
      <c r="B60" s="22" t="str">
        <f>+A71</f>
        <v>D. Hooper</v>
      </c>
      <c r="C60" s="22"/>
      <c r="D60" s="1"/>
      <c r="F60" s="4"/>
      <c r="G60" s="14"/>
      <c r="H60" s="4"/>
      <c r="J60" s="22" t="str">
        <f>+A75</f>
        <v>J. Harvey</v>
      </c>
      <c r="K60" s="22"/>
      <c r="L60" s="1"/>
      <c r="M60" s="14"/>
    </row>
    <row r="61" spans="1:14" ht="12.75" customHeight="1">
      <c r="A61" s="31"/>
      <c r="B61" s="22" t="str">
        <f>+A72</f>
        <v>R. Kent</v>
      </c>
      <c r="C61" s="22"/>
      <c r="D61" s="1"/>
      <c r="E61" s="14">
        <f>+H73</f>
        <v>184</v>
      </c>
      <c r="F61" s="4"/>
      <c r="G61" s="28" t="s">
        <v>52</v>
      </c>
      <c r="H61" s="4"/>
      <c r="I61" s="14"/>
      <c r="J61" s="22" t="str">
        <f>+A76</f>
        <v>J. Arundel</v>
      </c>
      <c r="N61" s="14">
        <f>+H77</f>
        <v>190</v>
      </c>
    </row>
    <row r="62" spans="1:9" ht="12.75" customHeight="1">
      <c r="A62" s="31"/>
      <c r="B62" s="22"/>
      <c r="C62" s="22"/>
      <c r="D62" s="1"/>
      <c r="E62" s="14"/>
      <c r="F62" s="4"/>
      <c r="G62" s="14"/>
      <c r="H62" s="4"/>
      <c r="I62" s="14"/>
    </row>
    <row r="63" spans="1:10" ht="12.75" customHeight="1">
      <c r="A63" s="31"/>
      <c r="B63" s="22" t="str">
        <f>+A81</f>
        <v>P. Leahy</v>
      </c>
      <c r="G63" s="4"/>
      <c r="H63" s="4"/>
      <c r="J63" s="22" t="str">
        <f>+A88</f>
        <v>Mrs.D. Renton</v>
      </c>
    </row>
    <row r="64" spans="1:14" ht="12.75" customHeight="1">
      <c r="A64" s="31"/>
      <c r="B64" s="22" t="str">
        <f>+A80</f>
        <v>A. Savory</v>
      </c>
      <c r="E64" s="14">
        <f>+H82</f>
        <v>168</v>
      </c>
      <c r="G64" s="28" t="s">
        <v>52</v>
      </c>
      <c r="H64" s="4"/>
      <c r="I64" s="14"/>
      <c r="J64" s="22" t="str">
        <f>+A89</f>
        <v>Miss.S. Miles</v>
      </c>
      <c r="N64" s="14">
        <f>+H90</f>
        <v>174</v>
      </c>
    </row>
    <row r="65" spans="1:8" ht="12.75" customHeight="1">
      <c r="A65" s="31"/>
      <c r="F65" s="4"/>
      <c r="G65" s="4"/>
      <c r="H65" s="4"/>
    </row>
    <row r="66" spans="1:8" ht="12.75" customHeight="1">
      <c r="A66" s="31"/>
      <c r="B66" s="22" t="str">
        <f>+A84</f>
        <v>G. Simmons</v>
      </c>
      <c r="C66" s="22"/>
      <c r="D66" s="1"/>
      <c r="F66" s="4"/>
      <c r="G66" s="4"/>
      <c r="H66" s="4"/>
    </row>
    <row r="67" spans="1:14" ht="12.75" customHeight="1">
      <c r="A67" s="31"/>
      <c r="B67" s="22" t="str">
        <f>+A85</f>
        <v>J.C. Simmons</v>
      </c>
      <c r="C67" s="22"/>
      <c r="D67" s="1"/>
      <c r="E67" s="14">
        <f>+H86</f>
        <v>174</v>
      </c>
      <c r="G67" s="28" t="s">
        <v>52</v>
      </c>
      <c r="H67" s="4"/>
      <c r="J67" s="22" t="str">
        <f>+A96</f>
        <v>Average</v>
      </c>
      <c r="N67" s="14">
        <f>+H96</f>
        <v>180</v>
      </c>
    </row>
    <row r="68" spans="1:4" ht="12.75" customHeight="1">
      <c r="A68" s="31"/>
      <c r="B68" s="3" t="s">
        <v>2</v>
      </c>
      <c r="C68" s="3" t="s">
        <v>7</v>
      </c>
      <c r="D68" s="2" t="s">
        <v>3</v>
      </c>
    </row>
    <row r="69" spans="1:15" ht="12.75" customHeight="1">
      <c r="A69" s="24" t="s">
        <v>0</v>
      </c>
      <c r="B69" s="3" t="s">
        <v>1</v>
      </c>
      <c r="C69" s="3" t="s">
        <v>1</v>
      </c>
      <c r="D69" s="9">
        <v>1</v>
      </c>
      <c r="E69" s="9">
        <v>2</v>
      </c>
      <c r="F69" s="9">
        <v>3</v>
      </c>
      <c r="G69" s="9">
        <v>4</v>
      </c>
      <c r="H69" s="9">
        <v>5</v>
      </c>
      <c r="I69" s="9">
        <v>6</v>
      </c>
      <c r="J69" s="9">
        <v>7</v>
      </c>
      <c r="K69" s="9">
        <v>8</v>
      </c>
      <c r="L69" s="9">
        <v>9</v>
      </c>
      <c r="M69" s="9">
        <v>10</v>
      </c>
      <c r="N69" s="16" t="s">
        <v>13</v>
      </c>
      <c r="O69" s="16" t="s">
        <v>14</v>
      </c>
    </row>
    <row r="70" spans="1:15" ht="12.75" customHeight="1">
      <c r="A70" s="29" t="s">
        <v>34</v>
      </c>
      <c r="B70" s="5"/>
      <c r="C70" s="5"/>
      <c r="D70" s="9"/>
      <c r="E70" s="9"/>
      <c r="F70" s="9"/>
      <c r="G70" s="9"/>
      <c r="H70" s="9"/>
      <c r="I70" s="2"/>
      <c r="J70" s="2"/>
      <c r="K70" s="2"/>
      <c r="L70" s="2"/>
      <c r="M70" s="2"/>
      <c r="N70" s="3"/>
      <c r="O70" s="3"/>
    </row>
    <row r="71" spans="1:15" ht="12.75" customHeight="1">
      <c r="A71" s="30" t="s">
        <v>47</v>
      </c>
      <c r="B71" s="10">
        <v>94.8</v>
      </c>
      <c r="C71" s="6"/>
      <c r="D71" s="4">
        <v>93</v>
      </c>
      <c r="E71" s="4">
        <v>95</v>
      </c>
      <c r="F71" s="4">
        <v>94</v>
      </c>
      <c r="G71" s="4">
        <v>95</v>
      </c>
      <c r="H71" s="4">
        <v>91</v>
      </c>
      <c r="I71" s="4"/>
      <c r="J71" s="4"/>
      <c r="K71" s="4"/>
      <c r="L71" s="4"/>
      <c r="M71" s="4"/>
      <c r="N71" s="4">
        <f>SUM(D71+E71+F71+G71+H71+I71+J71+K71+L71+M71)</f>
        <v>468</v>
      </c>
      <c r="O71" s="10">
        <f>IF(COUNT(D71:M71),AVERAGE(D71:M71)," ")</f>
        <v>93.6</v>
      </c>
    </row>
    <row r="72" spans="1:15" ht="12.75" customHeight="1">
      <c r="A72" s="30" t="s">
        <v>39</v>
      </c>
      <c r="B72" s="10">
        <v>92</v>
      </c>
      <c r="D72" s="4">
        <v>92</v>
      </c>
      <c r="E72" s="4">
        <v>91</v>
      </c>
      <c r="F72" s="4">
        <v>87</v>
      </c>
      <c r="G72" s="4">
        <v>91</v>
      </c>
      <c r="H72" s="4">
        <v>93</v>
      </c>
      <c r="I72" s="4"/>
      <c r="J72" s="4"/>
      <c r="K72" s="4"/>
      <c r="L72" s="4"/>
      <c r="M72" s="4"/>
      <c r="N72" s="4">
        <f>SUM(D72+E72+F72+G72+H72+I72+J72+K72+L72+M72)</f>
        <v>454</v>
      </c>
      <c r="O72" s="10">
        <f>IF(COUNT(D72:M72),AVERAGE(D72:M72)," ")</f>
        <v>90.8</v>
      </c>
    </row>
    <row r="73" spans="1:14" ht="12.75" customHeight="1">
      <c r="A73" s="30"/>
      <c r="B73" s="6"/>
      <c r="C73" s="6">
        <f>+B71+B72</f>
        <v>186.8</v>
      </c>
      <c r="D73" s="4">
        <f aca="true" t="shared" si="6" ref="D73:M73">SUM(D71:D72)</f>
        <v>185</v>
      </c>
      <c r="E73" s="4">
        <f t="shared" si="6"/>
        <v>186</v>
      </c>
      <c r="F73" s="4">
        <f t="shared" si="6"/>
        <v>181</v>
      </c>
      <c r="G73" s="4">
        <f t="shared" si="6"/>
        <v>186</v>
      </c>
      <c r="H73" s="4">
        <f t="shared" si="6"/>
        <v>184</v>
      </c>
      <c r="I73" s="4">
        <f t="shared" si="6"/>
        <v>0</v>
      </c>
      <c r="J73" s="4">
        <f t="shared" si="6"/>
        <v>0</v>
      </c>
      <c r="K73" s="4">
        <f t="shared" si="6"/>
        <v>0</v>
      </c>
      <c r="L73" s="4">
        <f t="shared" si="6"/>
        <v>0</v>
      </c>
      <c r="M73" s="4">
        <f t="shared" si="6"/>
        <v>0</v>
      </c>
      <c r="N73" s="4">
        <f>SUM(D73:M73)</f>
        <v>922</v>
      </c>
    </row>
    <row r="74" spans="1:15" ht="12.75" customHeight="1">
      <c r="A74" s="28" t="s">
        <v>34</v>
      </c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0"/>
    </row>
    <row r="75" spans="1:15" ht="12.75" customHeight="1">
      <c r="A75" s="31" t="s">
        <v>37</v>
      </c>
      <c r="B75" s="10">
        <v>95.6</v>
      </c>
      <c r="C75" s="5"/>
      <c r="D75" s="4">
        <v>92</v>
      </c>
      <c r="E75" s="4">
        <v>94</v>
      </c>
      <c r="F75" s="4">
        <v>93</v>
      </c>
      <c r="G75" s="4">
        <v>92</v>
      </c>
      <c r="H75" s="4">
        <v>96</v>
      </c>
      <c r="I75" s="4"/>
      <c r="J75" s="4"/>
      <c r="K75" s="4"/>
      <c r="L75" s="4"/>
      <c r="M75" s="4"/>
      <c r="N75" s="4">
        <f>SUM(D75+E75+F75+G75+H75+I75+J75+K75+L75+M75)</f>
        <v>467</v>
      </c>
      <c r="O75" s="10">
        <f>IF(COUNT(D75:M75),AVERAGE(D75:M75)," ")</f>
        <v>93.4</v>
      </c>
    </row>
    <row r="76" spans="1:15" ht="12.75" customHeight="1">
      <c r="A76" s="31" t="s">
        <v>38</v>
      </c>
      <c r="B76" s="10">
        <v>88.6</v>
      </c>
      <c r="D76" s="4">
        <v>89</v>
      </c>
      <c r="E76" s="4">
        <v>97</v>
      </c>
      <c r="F76" s="4">
        <v>93</v>
      </c>
      <c r="G76" s="4">
        <v>94</v>
      </c>
      <c r="H76" s="4">
        <v>94</v>
      </c>
      <c r="I76" s="4"/>
      <c r="J76" s="4"/>
      <c r="K76" s="4"/>
      <c r="L76" s="4"/>
      <c r="M76" s="4"/>
      <c r="N76" s="4">
        <f>SUM(D76+E76+F76+G76+H76+I76+J76+K76+L76+M76)</f>
        <v>467</v>
      </c>
      <c r="O76" s="10">
        <f>IF(COUNT(D76:M76),AVERAGE(D76:M76)," ")</f>
        <v>93.4</v>
      </c>
    </row>
    <row r="77" spans="1:15" ht="12.75" customHeight="1">
      <c r="A77" s="30"/>
      <c r="B77" s="6"/>
      <c r="C77" s="6">
        <f>+B75+B76</f>
        <v>184.2</v>
      </c>
      <c r="D77" s="4">
        <f aca="true" t="shared" si="7" ref="D77:M77">SUM(D75:D76)</f>
        <v>181</v>
      </c>
      <c r="E77" s="4">
        <f t="shared" si="7"/>
        <v>191</v>
      </c>
      <c r="F77" s="4">
        <f t="shared" si="7"/>
        <v>186</v>
      </c>
      <c r="G77" s="4">
        <f t="shared" si="7"/>
        <v>186</v>
      </c>
      <c r="H77" s="4">
        <f t="shared" si="7"/>
        <v>190</v>
      </c>
      <c r="I77" s="4">
        <f t="shared" si="7"/>
        <v>0</v>
      </c>
      <c r="J77" s="4">
        <f t="shared" si="7"/>
        <v>0</v>
      </c>
      <c r="K77" s="4">
        <f t="shared" si="7"/>
        <v>0</v>
      </c>
      <c r="L77" s="4">
        <f t="shared" si="7"/>
        <v>0</v>
      </c>
      <c r="M77" s="4">
        <f t="shared" si="7"/>
        <v>0</v>
      </c>
      <c r="N77" s="4">
        <f>SUM(D77:M77)</f>
        <v>934</v>
      </c>
      <c r="O77" s="10"/>
    </row>
    <row r="78" spans="1:15" ht="12.75" customHeight="1">
      <c r="A78" s="28" t="s">
        <v>16</v>
      </c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0"/>
    </row>
    <row r="79" spans="1:15" ht="12.75" customHeight="1">
      <c r="A79" s="30" t="s">
        <v>23</v>
      </c>
      <c r="B79" s="10">
        <v>90.3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SUM(D79+E79+F79+G79+H79+I79+J79+K79+L79+M79)</f>
        <v>0</v>
      </c>
      <c r="O79" s="10" t="str">
        <f>IF(COUNT(D79:M79),AVERAGE(D79:M79)," ")</f>
        <v> </v>
      </c>
    </row>
    <row r="80" spans="1:15" ht="12.75" customHeight="1">
      <c r="A80" s="30" t="s">
        <v>22</v>
      </c>
      <c r="B80" s="4">
        <v>91.3</v>
      </c>
      <c r="D80" s="4">
        <v>89</v>
      </c>
      <c r="E80" s="4">
        <v>96</v>
      </c>
      <c r="F80" s="4">
        <v>91</v>
      </c>
      <c r="G80" s="4">
        <v>90</v>
      </c>
      <c r="H80" s="4">
        <v>91</v>
      </c>
      <c r="I80" s="4"/>
      <c r="J80" s="4"/>
      <c r="K80" s="4"/>
      <c r="L80" s="4"/>
      <c r="M80" s="4"/>
      <c r="N80" s="4">
        <f>SUM(D80+E80+F80+G80+H80+I80+J80+K80+L80+M80)</f>
        <v>457</v>
      </c>
      <c r="O80" s="10">
        <f>IF(COUNT(D80:M80),AVERAGE(D80:M80)," ")</f>
        <v>91.4</v>
      </c>
    </row>
    <row r="81" spans="1:15" ht="12.75" customHeight="1">
      <c r="A81" s="30" t="s">
        <v>57</v>
      </c>
      <c r="B81" s="4">
        <v>88.2</v>
      </c>
      <c r="D81" s="4">
        <v>91</v>
      </c>
      <c r="E81" s="4">
        <v>91</v>
      </c>
      <c r="F81" s="4">
        <v>81</v>
      </c>
      <c r="G81" s="4">
        <v>90</v>
      </c>
      <c r="H81" s="4">
        <v>77</v>
      </c>
      <c r="I81" s="4"/>
      <c r="J81" s="4"/>
      <c r="K81" s="4"/>
      <c r="L81" s="4"/>
      <c r="M81" s="4"/>
      <c r="N81" s="4">
        <f>SUM(D81+E81+F81+G81+H81+I81+J81+K81+L81+M81)</f>
        <v>430</v>
      </c>
      <c r="O81" s="10">
        <f>IF(COUNT(D81:M81),AVERAGE(D81:M81)," ")</f>
        <v>86</v>
      </c>
    </row>
    <row r="82" spans="1:15" ht="12.75" customHeight="1">
      <c r="A82" s="30"/>
      <c r="B82" s="6"/>
      <c r="C82" s="6">
        <f>+B79+B80</f>
        <v>181.6</v>
      </c>
      <c r="D82" s="4">
        <f aca="true" t="shared" si="8" ref="D82:M82">SUM(D79:D81)</f>
        <v>180</v>
      </c>
      <c r="E82" s="4">
        <f t="shared" si="8"/>
        <v>187</v>
      </c>
      <c r="F82" s="4">
        <f t="shared" si="8"/>
        <v>172</v>
      </c>
      <c r="G82" s="4">
        <f t="shared" si="8"/>
        <v>180</v>
      </c>
      <c r="H82" s="4">
        <f t="shared" si="8"/>
        <v>168</v>
      </c>
      <c r="I82" s="4">
        <f t="shared" si="8"/>
        <v>0</v>
      </c>
      <c r="J82" s="4">
        <f t="shared" si="8"/>
        <v>0</v>
      </c>
      <c r="K82" s="4">
        <f t="shared" si="8"/>
        <v>0</v>
      </c>
      <c r="L82" s="4">
        <f t="shared" si="8"/>
        <v>0</v>
      </c>
      <c r="M82" s="4">
        <f t="shared" si="8"/>
        <v>0</v>
      </c>
      <c r="N82" s="4">
        <f>SUM(D82:M82)</f>
        <v>887</v>
      </c>
      <c r="O82" s="10"/>
    </row>
    <row r="83" spans="1:14" ht="12.75" customHeight="1">
      <c r="A83" s="28" t="s">
        <v>25</v>
      </c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ht="12.75" customHeight="1">
      <c r="A84" s="30" t="s">
        <v>26</v>
      </c>
      <c r="B84" s="10">
        <v>89</v>
      </c>
      <c r="C84" s="5"/>
      <c r="D84" s="4">
        <v>88</v>
      </c>
      <c r="E84" s="4">
        <v>88</v>
      </c>
      <c r="F84" s="4">
        <v>81</v>
      </c>
      <c r="G84" s="4">
        <v>92</v>
      </c>
      <c r="H84" s="4">
        <v>85</v>
      </c>
      <c r="I84" s="4"/>
      <c r="J84" s="4"/>
      <c r="K84" s="4"/>
      <c r="L84" s="4"/>
      <c r="M84" s="4"/>
      <c r="N84" s="4">
        <f>SUM(D84+E84+F84+G84+H84+I84+J84+K84+L84+M84)</f>
        <v>434</v>
      </c>
      <c r="O84" s="10">
        <f>IF(COUNT(D84:M84),AVERAGE(D84:M84)," ")</f>
        <v>86.8</v>
      </c>
    </row>
    <row r="85" spans="1:15" ht="12.75" customHeight="1">
      <c r="A85" s="30" t="s">
        <v>27</v>
      </c>
      <c r="B85" s="4">
        <v>91.4</v>
      </c>
      <c r="D85" s="4">
        <v>96</v>
      </c>
      <c r="E85" s="4">
        <v>95</v>
      </c>
      <c r="F85" s="4">
        <v>98</v>
      </c>
      <c r="G85" s="4">
        <v>91</v>
      </c>
      <c r="H85" s="4">
        <v>89</v>
      </c>
      <c r="I85" s="4"/>
      <c r="J85" s="4"/>
      <c r="K85" s="4"/>
      <c r="L85" s="4"/>
      <c r="M85" s="4"/>
      <c r="N85" s="4">
        <f>SUM(D85+E85+F85+G85+H85+I85+J85+K85+L85+M85)</f>
        <v>469</v>
      </c>
      <c r="O85" s="10">
        <f>IF(COUNT(D85:M85),AVERAGE(D85:M85)," ")</f>
        <v>93.8</v>
      </c>
    </row>
    <row r="86" spans="1:14" ht="12.75" customHeight="1">
      <c r="A86" s="30"/>
      <c r="B86" s="6"/>
      <c r="C86" s="6">
        <f>+B84+B85</f>
        <v>180.4</v>
      </c>
      <c r="D86" s="4">
        <f aca="true" t="shared" si="9" ref="D86:M86">SUM(D84:D85)</f>
        <v>184</v>
      </c>
      <c r="E86" s="4">
        <f t="shared" si="9"/>
        <v>183</v>
      </c>
      <c r="F86" s="4">
        <f t="shared" si="9"/>
        <v>179</v>
      </c>
      <c r="G86" s="4">
        <f t="shared" si="9"/>
        <v>183</v>
      </c>
      <c r="H86" s="4">
        <f t="shared" si="9"/>
        <v>174</v>
      </c>
      <c r="I86" s="4">
        <f t="shared" si="9"/>
        <v>0</v>
      </c>
      <c r="J86" s="4">
        <f t="shared" si="9"/>
        <v>0</v>
      </c>
      <c r="K86" s="4">
        <f t="shared" si="9"/>
        <v>0</v>
      </c>
      <c r="L86" s="4">
        <f t="shared" si="9"/>
        <v>0</v>
      </c>
      <c r="M86" s="4">
        <f t="shared" si="9"/>
        <v>0</v>
      </c>
      <c r="N86" s="4">
        <f>SUM(D86:M86)</f>
        <v>903</v>
      </c>
    </row>
    <row r="87" spans="1:14" ht="12.75" customHeight="1">
      <c r="A87" s="28" t="s">
        <v>15</v>
      </c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12.75" customHeight="1">
      <c r="A88" s="30" t="s">
        <v>41</v>
      </c>
      <c r="B88" s="10">
        <v>87.5</v>
      </c>
      <c r="C88" s="5"/>
      <c r="D88" s="4">
        <v>93</v>
      </c>
      <c r="E88" s="4">
        <v>88</v>
      </c>
      <c r="F88" s="4">
        <v>89</v>
      </c>
      <c r="G88" s="4">
        <v>88</v>
      </c>
      <c r="H88" s="4">
        <v>83</v>
      </c>
      <c r="I88" s="4"/>
      <c r="J88" s="4"/>
      <c r="K88" s="4"/>
      <c r="L88" s="4"/>
      <c r="M88" s="4"/>
      <c r="N88" s="4">
        <f>SUM(D88+E88+F88+G88+H88+I88+J88+K88+L88+M88)</f>
        <v>441</v>
      </c>
      <c r="O88" s="10">
        <f>IF(COUNT(D88:M88),AVERAGE(D88:M88)," ")</f>
        <v>88.2</v>
      </c>
    </row>
    <row r="89" spans="1:15" ht="12.75" customHeight="1">
      <c r="A89" s="30" t="s">
        <v>42</v>
      </c>
      <c r="B89" s="10">
        <v>91</v>
      </c>
      <c r="D89" s="4">
        <v>93</v>
      </c>
      <c r="E89" s="4">
        <v>87</v>
      </c>
      <c r="F89" s="4">
        <v>91</v>
      </c>
      <c r="G89" s="4">
        <v>93</v>
      </c>
      <c r="H89" s="4">
        <v>91</v>
      </c>
      <c r="I89" s="4"/>
      <c r="J89" s="4"/>
      <c r="K89" s="4"/>
      <c r="L89" s="4"/>
      <c r="M89" s="4"/>
      <c r="N89" s="4">
        <f>SUM(D89+E89+F89+G89+H89+I89+J89+K89+L89+M89)</f>
        <v>455</v>
      </c>
      <c r="O89" s="10">
        <f>IF(COUNT(D89:M89),AVERAGE(D89:M89)," ")</f>
        <v>91</v>
      </c>
    </row>
    <row r="90" spans="1:14" ht="12.75" customHeight="1">
      <c r="A90" s="30"/>
      <c r="B90" s="6"/>
      <c r="C90" s="6">
        <f>+B88+B89</f>
        <v>178.5</v>
      </c>
      <c r="D90" s="4">
        <f aca="true" t="shared" si="10" ref="D90:M90">SUM(D88:D89)</f>
        <v>186</v>
      </c>
      <c r="E90" s="4">
        <f t="shared" si="10"/>
        <v>175</v>
      </c>
      <c r="F90" s="4">
        <f t="shared" si="10"/>
        <v>180</v>
      </c>
      <c r="G90" s="4">
        <f t="shared" si="10"/>
        <v>181</v>
      </c>
      <c r="H90" s="4">
        <f t="shared" si="10"/>
        <v>174</v>
      </c>
      <c r="I90" s="4">
        <f t="shared" si="10"/>
        <v>0</v>
      </c>
      <c r="J90" s="4">
        <f t="shared" si="10"/>
        <v>0</v>
      </c>
      <c r="K90" s="4">
        <f t="shared" si="10"/>
        <v>0</v>
      </c>
      <c r="L90" s="4">
        <f t="shared" si="10"/>
        <v>0</v>
      </c>
      <c r="M90" s="4">
        <f t="shared" si="10"/>
        <v>0</v>
      </c>
      <c r="N90" s="4">
        <f>SUM(D90:M90)</f>
        <v>896</v>
      </c>
    </row>
    <row r="91" spans="1:14" ht="12.75" customHeight="1">
      <c r="A91" s="28" t="s">
        <v>48</v>
      </c>
      <c r="D91" s="4">
        <v>186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customHeight="1">
      <c r="A92" s="28" t="s">
        <v>49</v>
      </c>
      <c r="D92" s="4"/>
      <c r="E92" s="4"/>
      <c r="F92" s="4"/>
      <c r="G92" s="4">
        <v>184</v>
      </c>
      <c r="H92" s="4"/>
      <c r="I92" s="4"/>
      <c r="J92" s="4"/>
      <c r="K92" s="4"/>
      <c r="L92" s="4"/>
      <c r="M92" s="4"/>
      <c r="N92" s="4"/>
    </row>
    <row r="93" spans="1:14" ht="12.75" customHeight="1">
      <c r="A93" s="28" t="s">
        <v>58</v>
      </c>
      <c r="D93" s="4"/>
      <c r="E93" s="4">
        <v>181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 ht="12.75" customHeight="1">
      <c r="A94" s="28" t="s">
        <v>29</v>
      </c>
      <c r="D94" s="4"/>
      <c r="E94" s="4"/>
      <c r="F94" s="4"/>
      <c r="G94" s="4"/>
      <c r="H94" s="4">
        <v>180</v>
      </c>
      <c r="I94" s="4"/>
      <c r="J94" s="4"/>
      <c r="K94" s="4"/>
      <c r="L94" s="4"/>
      <c r="M94" s="4"/>
      <c r="N94" s="4"/>
    </row>
    <row r="95" spans="1:14" ht="12.75" customHeight="1">
      <c r="A95" s="28" t="s">
        <v>51</v>
      </c>
      <c r="D95" s="4"/>
      <c r="E95" s="4"/>
      <c r="F95" s="4">
        <v>178</v>
      </c>
      <c r="G95" s="4"/>
      <c r="H95" s="4"/>
      <c r="I95" s="4"/>
      <c r="J95" s="4"/>
      <c r="K95" s="4"/>
      <c r="L95" s="4"/>
      <c r="M95" s="4"/>
      <c r="N95" s="4"/>
    </row>
    <row r="96" spans="1:14" ht="12.75" customHeight="1">
      <c r="A96" s="28" t="s">
        <v>1</v>
      </c>
      <c r="D96" s="4">
        <f aca="true" t="shared" si="11" ref="D96:M96">SUM(D91:D95)</f>
        <v>186</v>
      </c>
      <c r="E96" s="4">
        <f t="shared" si="11"/>
        <v>181</v>
      </c>
      <c r="F96" s="4">
        <f t="shared" si="11"/>
        <v>178</v>
      </c>
      <c r="G96" s="4">
        <f t="shared" si="11"/>
        <v>184</v>
      </c>
      <c r="H96" s="4">
        <f t="shared" si="11"/>
        <v>180</v>
      </c>
      <c r="I96" s="4">
        <f t="shared" si="11"/>
        <v>0</v>
      </c>
      <c r="J96" s="4">
        <f t="shared" si="11"/>
        <v>0</v>
      </c>
      <c r="K96" s="4">
        <f t="shared" si="11"/>
        <v>0</v>
      </c>
      <c r="L96" s="4">
        <f t="shared" si="11"/>
        <v>0</v>
      </c>
      <c r="M96" s="4">
        <f t="shared" si="11"/>
        <v>0</v>
      </c>
      <c r="N96" s="4">
        <f>SUM(D96:M96)</f>
        <v>909</v>
      </c>
    </row>
    <row r="97" ht="12.75" customHeight="1">
      <c r="A97" s="31"/>
    </row>
    <row r="98" spans="1:15" ht="12.75" customHeight="1">
      <c r="A98" s="30"/>
      <c r="B98" s="11"/>
      <c r="C98" s="6"/>
      <c r="I98" s="13" t="s">
        <v>9</v>
      </c>
      <c r="J98" s="13" t="s">
        <v>8</v>
      </c>
      <c r="K98" s="13" t="s">
        <v>10</v>
      </c>
      <c r="L98" s="13" t="s">
        <v>11</v>
      </c>
      <c r="M98" s="13" t="s">
        <v>12</v>
      </c>
      <c r="N98" s="13" t="s">
        <v>13</v>
      </c>
      <c r="O98" s="10"/>
    </row>
    <row r="99" spans="1:15" ht="12.75" customHeight="1">
      <c r="A99" s="28" t="s">
        <v>49</v>
      </c>
      <c r="B99" s="11"/>
      <c r="I99" s="18">
        <f>+J58</f>
        <v>5</v>
      </c>
      <c r="J99" s="4">
        <v>4</v>
      </c>
      <c r="K99" s="4">
        <v>0</v>
      </c>
      <c r="L99" s="4">
        <v>1</v>
      </c>
      <c r="M99" s="4">
        <f aca="true" t="shared" si="12" ref="M99:M104">+J99*2+K99</f>
        <v>8</v>
      </c>
      <c r="N99" s="4">
        <f>+N77</f>
        <v>934</v>
      </c>
      <c r="O99" s="10"/>
    </row>
    <row r="100" spans="1:15" ht="12.75" customHeight="1">
      <c r="A100" s="28" t="s">
        <v>48</v>
      </c>
      <c r="B100" s="11"/>
      <c r="C100" s="22"/>
      <c r="I100" s="18">
        <f>+J58</f>
        <v>5</v>
      </c>
      <c r="J100" s="4">
        <v>3</v>
      </c>
      <c r="K100" s="4">
        <v>0</v>
      </c>
      <c r="L100" s="4">
        <v>2</v>
      </c>
      <c r="M100" s="4">
        <f t="shared" si="12"/>
        <v>6</v>
      </c>
      <c r="N100" s="4">
        <f>+N73</f>
        <v>922</v>
      </c>
      <c r="O100" s="10"/>
    </row>
    <row r="101" spans="1:15" ht="12.75" customHeight="1">
      <c r="A101" s="28" t="s">
        <v>51</v>
      </c>
      <c r="B101" s="11"/>
      <c r="C101" s="6"/>
      <c r="I101" s="18">
        <f>+J58</f>
        <v>5</v>
      </c>
      <c r="J101" s="4">
        <v>3</v>
      </c>
      <c r="K101" s="4">
        <v>0</v>
      </c>
      <c r="L101" s="4">
        <v>2</v>
      </c>
      <c r="M101" s="4">
        <f>+J101*2+K101</f>
        <v>6</v>
      </c>
      <c r="N101" s="4">
        <f>+N90</f>
        <v>896</v>
      </c>
      <c r="O101" s="10"/>
    </row>
    <row r="102" spans="1:15" ht="12.75" customHeight="1">
      <c r="A102" s="28" t="s">
        <v>1</v>
      </c>
      <c r="C102" s="6"/>
      <c r="I102" s="18">
        <f>+J58</f>
        <v>5</v>
      </c>
      <c r="J102" s="4">
        <v>2</v>
      </c>
      <c r="K102" s="4">
        <v>0</v>
      </c>
      <c r="L102" s="4">
        <v>3</v>
      </c>
      <c r="M102" s="4">
        <f>+J102*2+K102</f>
        <v>4</v>
      </c>
      <c r="N102" s="4">
        <f>+N96</f>
        <v>909</v>
      </c>
      <c r="O102" s="10"/>
    </row>
    <row r="103" spans="1:15" ht="12.75" customHeight="1">
      <c r="A103" s="28" t="s">
        <v>29</v>
      </c>
      <c r="B103" s="11"/>
      <c r="C103" s="6"/>
      <c r="I103" s="18">
        <f>+J58</f>
        <v>5</v>
      </c>
      <c r="J103" s="4">
        <v>2</v>
      </c>
      <c r="K103" s="4">
        <v>0</v>
      </c>
      <c r="L103" s="4">
        <v>3</v>
      </c>
      <c r="M103" s="4">
        <f>+J103*2+K103</f>
        <v>4</v>
      </c>
      <c r="N103" s="4">
        <f>+N86</f>
        <v>903</v>
      </c>
      <c r="O103" s="10"/>
    </row>
    <row r="104" spans="1:15" ht="12.75" customHeight="1">
      <c r="A104" s="28" t="s">
        <v>58</v>
      </c>
      <c r="B104" s="11"/>
      <c r="C104" s="6"/>
      <c r="I104" s="18">
        <f>+J58</f>
        <v>5</v>
      </c>
      <c r="J104" s="4">
        <v>1</v>
      </c>
      <c r="K104" s="4">
        <v>0</v>
      </c>
      <c r="L104" s="4">
        <v>4</v>
      </c>
      <c r="M104" s="4">
        <f t="shared" si="12"/>
        <v>2</v>
      </c>
      <c r="N104" s="4">
        <f>+N82</f>
        <v>887</v>
      </c>
      <c r="O104" s="10"/>
    </row>
    <row r="105" spans="1:15" ht="12.75" customHeight="1">
      <c r="A105" s="31"/>
      <c r="M105" s="4"/>
      <c r="N105" s="4"/>
      <c r="O105" s="10"/>
    </row>
    <row r="106" ht="12.75" customHeight="1">
      <c r="O106" s="10"/>
    </row>
    <row r="107" spans="1:15" ht="12.75" customHeight="1">
      <c r="A107" s="31"/>
      <c r="M107" s="4"/>
      <c r="N107" s="4"/>
      <c r="O107" s="10"/>
    </row>
    <row r="108" spans="1:15" ht="12.75" customHeight="1">
      <c r="A108" s="30"/>
      <c r="B108" s="2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24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0"/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32"/>
      <c r="B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32"/>
      <c r="B112" s="2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4"/>
      <c r="B113" s="26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30"/>
      <c r="B114" s="2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30"/>
      <c r="B115" s="25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0"/>
    </row>
    <row r="116" spans="1:15" ht="12.75" customHeight="1">
      <c r="A116" s="30"/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24"/>
      <c r="B117" s="6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G118" s="13"/>
      <c r="H118" s="13"/>
      <c r="I118" s="13"/>
      <c r="J118" s="13"/>
      <c r="K118" s="13"/>
      <c r="L118" s="13"/>
      <c r="M118" s="4"/>
      <c r="N118" s="4"/>
      <c r="O118" s="10"/>
    </row>
    <row r="119" spans="1:15" ht="12.75" customHeight="1">
      <c r="A119" s="30"/>
      <c r="B119" s="18"/>
      <c r="C119" s="6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30"/>
      <c r="B120" s="11"/>
      <c r="C120" s="6"/>
      <c r="G120" s="18"/>
      <c r="H120" s="4"/>
      <c r="I120" s="4"/>
      <c r="J120" s="4"/>
      <c r="K120" s="4"/>
      <c r="L120" s="4"/>
      <c r="M120" s="4"/>
      <c r="N120" s="4"/>
      <c r="O120" s="10"/>
    </row>
    <row r="121" spans="1:15" ht="12.75" customHeight="1">
      <c r="A121" s="29"/>
      <c r="B121" s="11"/>
      <c r="C121" s="6"/>
      <c r="G121" s="18"/>
      <c r="H121" s="4"/>
      <c r="I121" s="4"/>
      <c r="J121" s="4"/>
      <c r="K121" s="4"/>
      <c r="L121" s="4"/>
      <c r="M121" s="4"/>
      <c r="N121" s="4"/>
      <c r="O121" s="10"/>
    </row>
    <row r="122" spans="1:15" ht="12.75" customHeight="1">
      <c r="A122" s="30"/>
      <c r="B122" s="18"/>
      <c r="C122" s="6"/>
      <c r="G122" s="18"/>
      <c r="H122" s="4"/>
      <c r="I122" s="4"/>
      <c r="J122" s="4"/>
      <c r="K122" s="4"/>
      <c r="L122" s="4"/>
      <c r="M122" s="4"/>
      <c r="N122" s="4"/>
      <c r="O122" s="10"/>
    </row>
    <row r="123" spans="1:15" ht="12.75" customHeight="1">
      <c r="A123" s="30"/>
      <c r="B123" s="4"/>
      <c r="M123" s="4"/>
      <c r="N123" s="4"/>
      <c r="O123" s="4"/>
    </row>
    <row r="124" spans="1:15" ht="12.75" customHeight="1">
      <c r="A124" s="31"/>
      <c r="C124" s="6"/>
      <c r="M124" s="4"/>
      <c r="N124" s="4"/>
      <c r="O124" s="4"/>
    </row>
    <row r="125" spans="1:7" ht="12.75" customHeight="1">
      <c r="A125" s="24"/>
      <c r="G125" s="7"/>
    </row>
    <row r="126" spans="1:7" ht="12.75" customHeight="1">
      <c r="A126" s="31"/>
      <c r="B126" s="4"/>
      <c r="G126" s="8"/>
    </row>
    <row r="127" spans="1:7" ht="12.75" customHeight="1">
      <c r="A127" s="31"/>
      <c r="B127" s="4"/>
      <c r="G127" s="8"/>
    </row>
    <row r="128" spans="1:12" ht="12.75" customHeight="1">
      <c r="A128" s="31"/>
      <c r="C128" s="6"/>
      <c r="G128" s="17"/>
      <c r="L128" s="4"/>
    </row>
    <row r="129" spans="1:7" ht="12.75" customHeight="1">
      <c r="A129" s="24"/>
      <c r="G129" s="17"/>
    </row>
    <row r="130" spans="1:7" ht="12.75" customHeight="1">
      <c r="A130" s="31"/>
      <c r="B130" s="4"/>
      <c r="G130" s="8"/>
    </row>
    <row r="131" spans="1:7" ht="12.75" customHeight="1">
      <c r="A131" s="31"/>
      <c r="B131" s="10"/>
      <c r="G131" s="9"/>
    </row>
    <row r="132" spans="1:11" ht="12.75" customHeight="1">
      <c r="A132" s="31"/>
      <c r="B132" s="11"/>
      <c r="C132" s="6"/>
      <c r="D132" s="21"/>
      <c r="K132" s="11"/>
    </row>
    <row r="133" spans="1:11" ht="12.75" customHeight="1">
      <c r="A133" s="24"/>
      <c r="B133" s="11"/>
      <c r="D133" s="1"/>
      <c r="E133" s="14"/>
      <c r="F133" s="4"/>
      <c r="G133" s="14"/>
      <c r="H133" s="4"/>
      <c r="I133" s="14"/>
      <c r="K133" s="11"/>
    </row>
    <row r="134" spans="1:9" ht="12.75" customHeight="1">
      <c r="A134" s="31"/>
      <c r="B134" s="4"/>
      <c r="D134" s="1"/>
      <c r="E134" s="4"/>
      <c r="F134" s="4"/>
      <c r="G134" s="4"/>
      <c r="H134" s="4"/>
      <c r="I134" s="4"/>
    </row>
    <row r="135" spans="1:9" ht="12.75" customHeight="1">
      <c r="A135" s="31"/>
      <c r="B135" s="4"/>
      <c r="D135" s="1"/>
      <c r="E135" s="4"/>
      <c r="F135" s="4"/>
      <c r="G135" s="4"/>
      <c r="H135" s="4"/>
      <c r="I135" s="4"/>
    </row>
    <row r="136" spans="1:11" ht="12.75" customHeight="1">
      <c r="A136" s="31"/>
      <c r="B136" s="11"/>
      <c r="C136" s="6"/>
      <c r="F136" s="4"/>
      <c r="G136" s="4"/>
      <c r="H136" s="4"/>
      <c r="I136" s="4"/>
      <c r="K136" s="11"/>
    </row>
    <row r="137" spans="1:11" ht="12.75" customHeight="1">
      <c r="A137" s="31"/>
      <c r="B137" s="12"/>
      <c r="E137" s="14"/>
      <c r="F137" s="4"/>
      <c r="G137" s="14"/>
      <c r="H137" s="4"/>
      <c r="I137" s="14"/>
      <c r="K137" s="11"/>
    </row>
    <row r="138" spans="1:7" ht="12.75" customHeight="1">
      <c r="A138" s="31"/>
      <c r="G138" s="8"/>
    </row>
    <row r="139" spans="1:7" ht="12.75" customHeight="1">
      <c r="A139" s="31"/>
      <c r="G139" s="8"/>
    </row>
    <row r="140" spans="1:4" ht="12.75" customHeight="1">
      <c r="A140" s="31"/>
      <c r="B140" s="3"/>
      <c r="C140" s="3"/>
      <c r="D140" s="2"/>
    </row>
    <row r="141" spans="1:15" ht="12.75" customHeight="1">
      <c r="A141" s="24"/>
      <c r="B141" s="3"/>
      <c r="C141" s="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6"/>
      <c r="O141" s="16"/>
    </row>
    <row r="142" spans="1:15" ht="12.75" customHeight="1">
      <c r="A142" s="24"/>
      <c r="B142" s="3"/>
      <c r="C142" s="3"/>
      <c r="D142" s="9"/>
      <c r="E142" s="9"/>
      <c r="F142" s="9"/>
      <c r="G142" s="9"/>
      <c r="H142" s="9"/>
      <c r="I142" s="2"/>
      <c r="J142" s="2"/>
      <c r="K142" s="2"/>
      <c r="L142" s="2"/>
      <c r="M142" s="2"/>
      <c r="N142" s="3"/>
      <c r="O142" s="3"/>
    </row>
    <row r="143" spans="1:15" ht="12.75" customHeight="1">
      <c r="A143" s="30"/>
      <c r="B143" s="6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30"/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4" ht="12.75" customHeight="1">
      <c r="A145" s="30"/>
      <c r="B145" s="5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5" ht="12.75" customHeight="1">
      <c r="A146" s="29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30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30"/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30"/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24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30"/>
      <c r="B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32"/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2"/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2"/>
      <c r="B154" s="6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5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0"/>
    </row>
    <row r="157" spans="1:15" ht="12.75" customHeight="1">
      <c r="A157" s="11"/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6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1"/>
      <c r="B159" s="11"/>
      <c r="C159" s="6"/>
      <c r="G159" s="13"/>
      <c r="H159" s="13"/>
      <c r="I159" s="13"/>
      <c r="J159" s="13"/>
      <c r="K159" s="13"/>
      <c r="L159" s="13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spans="1:15" ht="12.75" customHeight="1">
      <c r="A161" s="11"/>
      <c r="B161" s="11"/>
      <c r="C161" s="6"/>
      <c r="G161" s="18"/>
      <c r="H161" s="4"/>
      <c r="I161" s="4"/>
      <c r="J161" s="4"/>
      <c r="K161" s="4"/>
      <c r="L161" s="4"/>
      <c r="M161" s="4"/>
      <c r="N161" s="4"/>
      <c r="O161" s="10"/>
    </row>
    <row r="162" spans="1:15" ht="12.75" customHeight="1">
      <c r="A162" s="12"/>
      <c r="B162" s="11"/>
      <c r="C162" s="6"/>
      <c r="G162" s="18"/>
      <c r="H162" s="4"/>
      <c r="I162" s="4"/>
      <c r="J162" s="4"/>
      <c r="K162" s="4"/>
      <c r="L162" s="4"/>
      <c r="M162" s="4"/>
      <c r="N162" s="4"/>
      <c r="O162" s="10"/>
    </row>
    <row r="163" spans="1:15" ht="12.75" customHeight="1">
      <c r="A163" s="11"/>
      <c r="B163" s="11"/>
      <c r="C163" s="6"/>
      <c r="G163" s="18"/>
      <c r="H163" s="4"/>
      <c r="I163" s="4"/>
      <c r="J163" s="4"/>
      <c r="K163" s="4"/>
      <c r="L163" s="4"/>
      <c r="M163" s="4"/>
      <c r="N163" s="4"/>
      <c r="O163" s="10"/>
    </row>
    <row r="164" ht="12.75" customHeight="1"/>
    <row r="165" spans="4:11" ht="12.75" customHeight="1">
      <c r="D165" s="19"/>
      <c r="E165" s="19"/>
      <c r="F165" s="19"/>
      <c r="G165" s="20"/>
      <c r="H165" s="19"/>
      <c r="I165" s="19"/>
      <c r="J165" s="19"/>
      <c r="K165" s="19"/>
    </row>
    <row r="166" ht="12.75" customHeight="1">
      <c r="G166" s="7"/>
    </row>
    <row r="167" ht="12.75" customHeight="1">
      <c r="G167" s="8"/>
    </row>
    <row r="168" ht="12.75" customHeight="1">
      <c r="G168" s="8"/>
    </row>
    <row r="169" spans="7:12" ht="12.75" customHeight="1">
      <c r="G169" s="17"/>
      <c r="L169" s="4"/>
    </row>
    <row r="170" ht="12.75" customHeight="1">
      <c r="G170" s="17"/>
    </row>
    <row r="171" ht="12.75" customHeight="1">
      <c r="G171" s="8"/>
    </row>
    <row r="172" ht="12.75" customHeight="1">
      <c r="G172" s="9"/>
    </row>
    <row r="173" spans="2:11" ht="12.75" customHeight="1">
      <c r="B173" s="11"/>
      <c r="D173" s="1"/>
      <c r="K173" s="11"/>
    </row>
    <row r="174" spans="2:11" ht="12.75" customHeight="1">
      <c r="B174" s="11"/>
      <c r="D174" s="1"/>
      <c r="E174" s="14"/>
      <c r="F174" s="4"/>
      <c r="G174" s="14"/>
      <c r="H174" s="4"/>
      <c r="I174" s="14"/>
      <c r="K174" s="12"/>
    </row>
    <row r="175" spans="4:9" ht="12.75" customHeight="1">
      <c r="D175" s="1"/>
      <c r="E175" s="4"/>
      <c r="F175" s="4"/>
      <c r="G175" s="4"/>
      <c r="H175" s="4"/>
      <c r="I175" s="4"/>
    </row>
    <row r="176" spans="4:9" ht="12.75" customHeight="1">
      <c r="D176" s="1"/>
      <c r="E176" s="4"/>
      <c r="F176" s="4"/>
      <c r="G176" s="4"/>
      <c r="H176" s="4"/>
      <c r="I176" s="4"/>
    </row>
    <row r="177" spans="2:11" ht="12.75" customHeight="1">
      <c r="B177" s="11"/>
      <c r="F177" s="4"/>
      <c r="G177" s="4"/>
      <c r="H177" s="4"/>
      <c r="I177" s="4"/>
      <c r="K177" s="11"/>
    </row>
    <row r="178" spans="2:11" ht="12.75" customHeight="1">
      <c r="B178" s="11"/>
      <c r="E178" s="14"/>
      <c r="F178" s="4"/>
      <c r="G178" s="14"/>
      <c r="H178" s="4"/>
      <c r="I178" s="14"/>
      <c r="K178" s="11"/>
    </row>
    <row r="179" ht="12.75" customHeight="1">
      <c r="G179" s="8"/>
    </row>
    <row r="180" ht="12.75" customHeight="1">
      <c r="G180" s="8"/>
    </row>
    <row r="181" spans="2:4" ht="12.75" customHeight="1">
      <c r="B181" s="3"/>
      <c r="C181" s="3"/>
      <c r="D181" s="2"/>
    </row>
    <row r="182" spans="1:15" ht="12.75" customHeight="1">
      <c r="A182" s="2"/>
      <c r="B182" s="3"/>
      <c r="C182" s="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6"/>
      <c r="O182" s="16"/>
    </row>
    <row r="183" spans="1:15" ht="12.75" customHeight="1">
      <c r="A183" s="2"/>
      <c r="B183" s="3"/>
      <c r="C183" s="3"/>
      <c r="D183" s="9"/>
      <c r="E183" s="9"/>
      <c r="F183" s="9"/>
      <c r="G183" s="9"/>
      <c r="H183" s="9"/>
      <c r="I183" s="2"/>
      <c r="J183" s="2"/>
      <c r="K183" s="2"/>
      <c r="L183" s="2"/>
      <c r="M183" s="2"/>
      <c r="N183" s="3"/>
      <c r="O183" s="3"/>
    </row>
    <row r="184" spans="1:15" ht="12.75" customHeight="1">
      <c r="A184" s="11"/>
      <c r="B184" s="6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4" ht="12.75" customHeight="1">
      <c r="A186" s="11"/>
      <c r="B186" s="5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5" ht="12.75" customHeight="1">
      <c r="A187" s="15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11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1"/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11"/>
      <c r="B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2"/>
      <c r="B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2"/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2"/>
      <c r="B195" s="6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5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0"/>
    </row>
    <row r="198" spans="1:15" ht="12.75" customHeight="1">
      <c r="A198" s="11"/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6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3"/>
      <c r="H200" s="13"/>
      <c r="I200" s="13"/>
      <c r="J200" s="13"/>
      <c r="K200" s="13"/>
      <c r="L200" s="13"/>
      <c r="M200" s="4"/>
      <c r="N200" s="4"/>
      <c r="O200" s="10"/>
    </row>
    <row r="201" spans="1:15" ht="12.75" customHeight="1">
      <c r="A201" s="11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spans="1:15" ht="12.75" customHeight="1">
      <c r="A202" s="11"/>
      <c r="B202" s="11"/>
      <c r="C202" s="6"/>
      <c r="G202" s="18"/>
      <c r="H202" s="4"/>
      <c r="I202" s="4"/>
      <c r="J202" s="4"/>
      <c r="K202" s="4"/>
      <c r="L202" s="4"/>
      <c r="M202" s="4"/>
      <c r="N202" s="4"/>
      <c r="O202" s="10"/>
    </row>
    <row r="203" spans="1:15" ht="12.75" customHeight="1">
      <c r="A203" s="11"/>
      <c r="B203" s="11"/>
      <c r="C203" s="6"/>
      <c r="G203" s="18"/>
      <c r="H203" s="4"/>
      <c r="I203" s="4"/>
      <c r="J203" s="4"/>
      <c r="K203" s="4"/>
      <c r="L203" s="4"/>
      <c r="M203" s="4"/>
      <c r="N203" s="4"/>
      <c r="O203" s="10"/>
    </row>
    <row r="204" spans="1:15" ht="12.75" customHeight="1">
      <c r="A204" s="12"/>
      <c r="B204" s="11"/>
      <c r="C204" s="6"/>
      <c r="G204" s="18"/>
      <c r="H204" s="4"/>
      <c r="I204" s="4"/>
      <c r="J204" s="4"/>
      <c r="K204" s="4"/>
      <c r="L204" s="4"/>
      <c r="M204" s="4"/>
      <c r="N204" s="4"/>
      <c r="O204" s="10"/>
    </row>
    <row r="205" ht="12.75" customHeight="1"/>
    <row r="206" spans="2:11" ht="12.75" customHeight="1">
      <c r="B206" s="11"/>
      <c r="D206" s="1"/>
      <c r="E206" s="14"/>
      <c r="F206" s="4"/>
      <c r="G206" s="14"/>
      <c r="H206" s="4"/>
      <c r="I206" s="14"/>
      <c r="K206" s="11"/>
    </row>
    <row r="207" ht="12.75" customHeight="1">
      <c r="G207" s="7"/>
    </row>
    <row r="208" ht="12.75" customHeight="1">
      <c r="G208" s="8"/>
    </row>
    <row r="209" ht="12.75" customHeight="1">
      <c r="G209" s="8"/>
    </row>
    <row r="210" spans="7:12" ht="12.75" customHeight="1">
      <c r="G210" s="17"/>
      <c r="L210" s="4"/>
    </row>
    <row r="211" ht="12.75" customHeight="1">
      <c r="G211" s="17"/>
    </row>
    <row r="212" ht="12.75" customHeight="1">
      <c r="G212" s="8"/>
    </row>
    <row r="213" ht="12.75" customHeight="1">
      <c r="G213" s="9"/>
    </row>
    <row r="214" spans="2:11" ht="12.75" customHeight="1">
      <c r="B214" s="11"/>
      <c r="D214" s="1"/>
      <c r="I214" s="4"/>
      <c r="K214" s="11"/>
    </row>
    <row r="215" spans="2:11" ht="12.75" customHeight="1">
      <c r="B215" s="11"/>
      <c r="D215" s="1"/>
      <c r="E215" s="14"/>
      <c r="F215" s="4"/>
      <c r="G215" s="14"/>
      <c r="H215" s="4"/>
      <c r="I215" s="14"/>
      <c r="K215" s="11"/>
    </row>
    <row r="216" spans="4:9" ht="12.75" customHeight="1">
      <c r="D216" s="1"/>
      <c r="E216" s="4"/>
      <c r="F216" s="4"/>
      <c r="G216" s="4"/>
      <c r="H216" s="4"/>
      <c r="I216" s="4"/>
    </row>
    <row r="217" spans="4:9" ht="12.75" customHeight="1">
      <c r="D217" s="1"/>
      <c r="E217" s="4"/>
      <c r="F217" s="4"/>
      <c r="G217" s="4"/>
      <c r="H217" s="4"/>
      <c r="I217" s="4"/>
    </row>
    <row r="218" spans="2:11" ht="12.75" customHeight="1">
      <c r="B218" s="11"/>
      <c r="F218" s="4"/>
      <c r="G218" s="4"/>
      <c r="H218" s="4"/>
      <c r="K218" s="11"/>
    </row>
    <row r="219" spans="2:11" ht="12.75" customHeight="1">
      <c r="B219" s="12"/>
      <c r="E219" s="14"/>
      <c r="F219" s="4"/>
      <c r="G219" s="14"/>
      <c r="H219" s="4"/>
      <c r="I219" s="14"/>
      <c r="K219" s="11"/>
    </row>
    <row r="220" ht="12.75" customHeight="1">
      <c r="G220" s="8"/>
    </row>
    <row r="221" ht="12.75" customHeight="1">
      <c r="G221" s="8"/>
    </row>
    <row r="222" spans="2:4" ht="12.75" customHeight="1">
      <c r="B222" s="3"/>
      <c r="C222" s="3"/>
      <c r="D222" s="2"/>
    </row>
    <row r="223" spans="1:15" ht="12.75" customHeight="1">
      <c r="A223" s="2"/>
      <c r="B223" s="3"/>
      <c r="C223" s="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6"/>
      <c r="O223" s="16"/>
    </row>
    <row r="224" spans="1:15" ht="12.75" customHeight="1">
      <c r="A224" s="2"/>
      <c r="B224" s="3"/>
      <c r="C224" s="3"/>
      <c r="D224" s="9"/>
      <c r="E224" s="9"/>
      <c r="F224" s="9"/>
      <c r="G224" s="9"/>
      <c r="H224" s="9"/>
      <c r="I224" s="2"/>
      <c r="J224" s="2"/>
      <c r="K224" s="2"/>
      <c r="L224" s="2"/>
      <c r="M224" s="2"/>
      <c r="N224" s="3"/>
      <c r="O224" s="3"/>
    </row>
    <row r="225" spans="1:15" ht="12.75" customHeight="1">
      <c r="A225" s="11"/>
      <c r="B225" s="6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4" ht="12.75" customHeight="1">
      <c r="A227" s="11"/>
      <c r="B227" s="5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5" ht="12.75" customHeight="1">
      <c r="A228" s="15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11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1"/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11"/>
      <c r="B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2"/>
      <c r="B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2"/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2"/>
      <c r="B236" s="6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5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0"/>
    </row>
    <row r="239" spans="1:15" ht="12.75" customHeight="1">
      <c r="A239" s="11"/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6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3"/>
      <c r="H241" s="13"/>
      <c r="I241" s="13"/>
      <c r="J241" s="13"/>
      <c r="K241" s="13"/>
      <c r="L241" s="13"/>
      <c r="M241" s="4"/>
      <c r="N241" s="4"/>
      <c r="O241" s="10"/>
    </row>
    <row r="242" spans="1:15" ht="12.75" customHeight="1">
      <c r="A242" s="11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1:15" ht="12.75" customHeight="1">
      <c r="A243" s="11"/>
      <c r="B243" s="11"/>
      <c r="C243" s="6"/>
      <c r="G243" s="18"/>
      <c r="H243" s="4"/>
      <c r="I243" s="4"/>
      <c r="J243" s="4"/>
      <c r="K243" s="4"/>
      <c r="L243" s="4"/>
      <c r="M243" s="4"/>
      <c r="N243" s="4"/>
      <c r="O243" s="10"/>
    </row>
    <row r="244" spans="1:15" ht="12.75" customHeight="1">
      <c r="A244" s="11"/>
      <c r="B244" s="11"/>
      <c r="C244" s="6"/>
      <c r="G244" s="18"/>
      <c r="H244" s="4"/>
      <c r="I244" s="4"/>
      <c r="J244" s="4"/>
      <c r="K244" s="4"/>
      <c r="L244" s="4"/>
      <c r="M244" s="4"/>
      <c r="N244" s="4"/>
      <c r="O244" s="10"/>
    </row>
    <row r="245" spans="1:15" ht="12.75" customHeight="1">
      <c r="A245" s="12"/>
      <c r="B245" s="11"/>
      <c r="C245" s="6"/>
      <c r="G245" s="18"/>
      <c r="H245" s="4"/>
      <c r="I245" s="4"/>
      <c r="J245" s="4"/>
      <c r="K245" s="4"/>
      <c r="L245" s="4"/>
      <c r="M245" s="4"/>
      <c r="N245" s="4"/>
      <c r="O245" s="10"/>
    </row>
    <row r="246" spans="4:9" ht="12.75" customHeight="1">
      <c r="D246" s="1"/>
      <c r="E246" s="4"/>
      <c r="F246" s="4"/>
      <c r="G246" s="4"/>
      <c r="H246" s="4"/>
      <c r="I246" s="4"/>
    </row>
    <row r="247" spans="2:11" ht="12.75" customHeight="1">
      <c r="B247" s="11"/>
      <c r="F247" s="4"/>
      <c r="G247" s="4"/>
      <c r="H247" s="4"/>
      <c r="K247" s="11"/>
    </row>
    <row r="248" ht="12.75" customHeight="1">
      <c r="G248" s="7"/>
    </row>
    <row r="249" ht="12.75" customHeight="1">
      <c r="G249" s="8"/>
    </row>
    <row r="250" ht="12.75" customHeight="1">
      <c r="G250" s="8"/>
    </row>
    <row r="251" spans="7:12" ht="12.75" customHeight="1">
      <c r="G251" s="17"/>
      <c r="L251" s="4"/>
    </row>
    <row r="252" spans="7:13" ht="12.75" customHeight="1">
      <c r="G252" s="17"/>
      <c r="M252" s="4"/>
    </row>
    <row r="253" ht="12.75" customHeight="1">
      <c r="G253" s="8"/>
    </row>
    <row r="254" ht="12.75" customHeight="1">
      <c r="G254" s="9"/>
    </row>
    <row r="255" spans="2:11" ht="12.75" customHeight="1">
      <c r="B255" s="11"/>
      <c r="D255" s="1"/>
      <c r="K255" s="11"/>
    </row>
    <row r="256" spans="2:11" ht="12.75" customHeight="1">
      <c r="B256" s="11"/>
      <c r="D256" s="1"/>
      <c r="E256" s="14"/>
      <c r="F256" s="4"/>
      <c r="G256" s="14"/>
      <c r="H256" s="4"/>
      <c r="I256" s="14"/>
      <c r="K256" s="11"/>
    </row>
    <row r="257" spans="4:9" ht="12.75" customHeight="1">
      <c r="D257" s="1"/>
      <c r="E257" s="4"/>
      <c r="F257" s="4"/>
      <c r="G257" s="4"/>
      <c r="H257" s="4"/>
      <c r="I257" s="4"/>
    </row>
    <row r="258" spans="4:9" ht="12.75" customHeight="1">
      <c r="D258" s="1"/>
      <c r="E258" s="4"/>
      <c r="F258" s="4"/>
      <c r="G258" s="4"/>
      <c r="H258" s="4"/>
      <c r="I258" s="4"/>
    </row>
    <row r="259" spans="2:11" ht="12.75" customHeight="1">
      <c r="B259" s="11"/>
      <c r="F259" s="4"/>
      <c r="G259" s="4"/>
      <c r="H259" s="4"/>
      <c r="K259" s="11"/>
    </row>
    <row r="260" spans="2:11" ht="12.75" customHeight="1">
      <c r="B260" s="11"/>
      <c r="E260" s="14"/>
      <c r="F260" s="4"/>
      <c r="G260" s="14"/>
      <c r="H260" s="4"/>
      <c r="I260" s="14"/>
      <c r="K260" s="12"/>
    </row>
    <row r="261" ht="12.75" customHeight="1">
      <c r="G261" s="8"/>
    </row>
    <row r="262" ht="12.75" customHeight="1">
      <c r="G262" s="8"/>
    </row>
    <row r="263" spans="2:4" ht="12.75" customHeight="1">
      <c r="B263" s="3"/>
      <c r="C263" s="3"/>
      <c r="D263" s="2"/>
    </row>
    <row r="264" spans="1:15" ht="12.75" customHeight="1">
      <c r="A264" s="2"/>
      <c r="B264" s="3"/>
      <c r="C264" s="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6"/>
      <c r="O264" s="16"/>
    </row>
    <row r="265" spans="1:15" ht="12.75" customHeight="1">
      <c r="A265" s="2"/>
      <c r="B265" s="3"/>
      <c r="C265" s="3"/>
      <c r="D265" s="9"/>
      <c r="E265" s="9"/>
      <c r="F265" s="9"/>
      <c r="G265" s="9"/>
      <c r="H265" s="9"/>
      <c r="I265" s="2"/>
      <c r="J265" s="2"/>
      <c r="K265" s="2"/>
      <c r="L265" s="2"/>
      <c r="M265" s="2"/>
      <c r="N265" s="3"/>
      <c r="O265" s="3"/>
    </row>
    <row r="266" spans="1:15" ht="12.75" customHeight="1">
      <c r="A266" s="11"/>
      <c r="B266" s="6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4" ht="12.75" customHeight="1">
      <c r="A268" s="11"/>
      <c r="B268" s="5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ht="12.75" customHeight="1">
      <c r="A269" s="15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11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1"/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11"/>
      <c r="B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2"/>
      <c r="B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2"/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2"/>
      <c r="B277" s="6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5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0"/>
    </row>
    <row r="280" spans="1:15" ht="12.75" customHeight="1">
      <c r="A280" s="11"/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6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3"/>
      <c r="H282" s="13"/>
      <c r="I282" s="13"/>
      <c r="J282" s="13"/>
      <c r="K282" s="13"/>
      <c r="L282" s="13"/>
      <c r="M282" s="4"/>
      <c r="N282" s="4"/>
      <c r="O282" s="10"/>
    </row>
    <row r="283" spans="1:15" ht="12.75" customHeight="1">
      <c r="A283" s="11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spans="1:15" ht="12.75" customHeight="1">
      <c r="A284" s="11"/>
      <c r="B284" s="11"/>
      <c r="C284" s="6"/>
      <c r="G284" s="18"/>
      <c r="H284" s="4"/>
      <c r="I284" s="4"/>
      <c r="J284" s="4"/>
      <c r="K284" s="4"/>
      <c r="L284" s="4"/>
      <c r="M284" s="4"/>
      <c r="N284" s="4"/>
      <c r="O284" s="10"/>
    </row>
    <row r="285" spans="1:15" ht="12.75" customHeight="1">
      <c r="A285" s="11"/>
      <c r="B285" s="11"/>
      <c r="C285" s="6"/>
      <c r="G285" s="18"/>
      <c r="H285" s="4"/>
      <c r="I285" s="4"/>
      <c r="J285" s="4"/>
      <c r="K285" s="4"/>
      <c r="L285" s="4"/>
      <c r="M285" s="4"/>
      <c r="N285" s="4"/>
      <c r="O285" s="10"/>
    </row>
    <row r="286" spans="1:15" ht="12.75" customHeight="1">
      <c r="A286" s="12"/>
      <c r="B286" s="11"/>
      <c r="C286" s="6"/>
      <c r="G286" s="18"/>
      <c r="H286" s="4"/>
      <c r="I286" s="4"/>
      <c r="J286" s="4"/>
      <c r="K286" s="4"/>
      <c r="L286" s="4"/>
      <c r="M286" s="4"/>
      <c r="N286" s="4"/>
      <c r="O286" s="10"/>
    </row>
    <row r="287" ht="12.75" customHeight="1">
      <c r="G287" s="8"/>
    </row>
    <row r="288" ht="12.75" customHeight="1">
      <c r="G288" s="8"/>
    </row>
    <row r="289" ht="12.75" customHeight="1">
      <c r="G289" s="7"/>
    </row>
    <row r="290" ht="12.75" customHeight="1">
      <c r="G290" s="8"/>
    </row>
    <row r="291" ht="12.75" customHeight="1">
      <c r="G291" s="8"/>
    </row>
    <row r="292" spans="7:12" ht="12.75" customHeight="1">
      <c r="G292" s="17"/>
      <c r="L292" s="4"/>
    </row>
    <row r="293" spans="7:13" ht="12.75" customHeight="1">
      <c r="G293" s="17"/>
      <c r="M293" s="4"/>
    </row>
    <row r="294" ht="12.75" customHeight="1">
      <c r="G294" s="8"/>
    </row>
    <row r="295" ht="12.75" customHeight="1">
      <c r="G295" s="9"/>
    </row>
    <row r="296" spans="2:11" ht="12.75" customHeight="1">
      <c r="B296" s="11"/>
      <c r="D296" s="1"/>
      <c r="K296" s="11"/>
    </row>
    <row r="297" spans="2:11" ht="12.75" customHeight="1">
      <c r="B297" s="11"/>
      <c r="D297" s="1"/>
      <c r="E297" s="14"/>
      <c r="F297" s="4"/>
      <c r="G297" s="14"/>
      <c r="H297" s="4"/>
      <c r="I297" s="14"/>
      <c r="K297" s="12"/>
    </row>
    <row r="298" spans="4:9" ht="12.75" customHeight="1">
      <c r="D298" s="1"/>
      <c r="E298" s="4"/>
      <c r="F298" s="4"/>
      <c r="G298" s="4"/>
      <c r="H298" s="4"/>
      <c r="I298" s="4"/>
    </row>
    <row r="299" spans="4:9" ht="12.75" customHeight="1">
      <c r="D299" s="1"/>
      <c r="E299" s="4"/>
      <c r="F299" s="4"/>
      <c r="G299" s="4"/>
      <c r="H299" s="4"/>
      <c r="I299" s="4"/>
    </row>
    <row r="300" spans="2:11" ht="12.75" customHeight="1">
      <c r="B300" s="11"/>
      <c r="F300" s="4"/>
      <c r="G300" s="4"/>
      <c r="H300" s="4"/>
      <c r="K300" s="11"/>
    </row>
    <row r="301" spans="2:11" ht="12.75" customHeight="1">
      <c r="B301" s="11"/>
      <c r="E301" s="14"/>
      <c r="F301" s="4"/>
      <c r="G301" s="14"/>
      <c r="H301" s="4"/>
      <c r="I301" s="14"/>
      <c r="K301" s="11"/>
    </row>
    <row r="302" ht="12.75" customHeight="1">
      <c r="G302" s="8"/>
    </row>
    <row r="303" ht="12.75" customHeight="1">
      <c r="G303" s="8"/>
    </row>
    <row r="304" spans="2:4" ht="12.75" customHeight="1">
      <c r="B304" s="3"/>
      <c r="C304" s="3"/>
      <c r="D304" s="2"/>
    </row>
    <row r="305" spans="1:15" ht="12.75" customHeight="1">
      <c r="A305" s="2"/>
      <c r="B305" s="3"/>
      <c r="C305" s="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6"/>
      <c r="O305" s="16"/>
    </row>
    <row r="306" spans="1:15" ht="12.75" customHeight="1">
      <c r="A306" s="2"/>
      <c r="B306" s="3"/>
      <c r="C306" s="3"/>
      <c r="D306" s="9"/>
      <c r="E306" s="9"/>
      <c r="F306" s="9"/>
      <c r="G306" s="9"/>
      <c r="H306" s="9"/>
      <c r="I306" s="2"/>
      <c r="J306" s="2"/>
      <c r="K306" s="2"/>
      <c r="L306" s="2"/>
      <c r="M306" s="2"/>
      <c r="N306" s="3"/>
      <c r="O306" s="3"/>
    </row>
    <row r="307" spans="1:15" ht="12.75" customHeight="1">
      <c r="A307" s="11"/>
      <c r="B307" s="6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4" ht="12.75" customHeight="1">
      <c r="A309" s="11"/>
      <c r="B309" s="5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5" ht="12.75" customHeight="1">
      <c r="A310" s="15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11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1"/>
      <c r="B313" s="6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11"/>
      <c r="B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2"/>
      <c r="B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2"/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2"/>
      <c r="B318" s="6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5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0"/>
    </row>
    <row r="321" spans="1:15" ht="12.75" customHeight="1">
      <c r="A321" s="11"/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6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3"/>
      <c r="H323" s="13"/>
      <c r="I323" s="13"/>
      <c r="J323" s="13"/>
      <c r="K323" s="13"/>
      <c r="L323" s="13"/>
      <c r="M323" s="4"/>
      <c r="N323" s="4"/>
      <c r="O323" s="10"/>
    </row>
    <row r="324" spans="1:15" ht="12.75" customHeight="1">
      <c r="A324" s="11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11"/>
      <c r="B325" s="11"/>
      <c r="C325" s="6"/>
      <c r="G325" s="18"/>
      <c r="H325" s="4"/>
      <c r="I325" s="4"/>
      <c r="J325" s="4"/>
      <c r="K325" s="4"/>
      <c r="L325" s="4"/>
      <c r="M325" s="4"/>
      <c r="N325" s="4"/>
      <c r="O325" s="10"/>
    </row>
    <row r="326" spans="1:15" ht="12.75" customHeight="1">
      <c r="A326" s="11"/>
      <c r="B326" s="11"/>
      <c r="C326" s="6"/>
      <c r="G326" s="18"/>
      <c r="H326" s="4"/>
      <c r="I326" s="4"/>
      <c r="J326" s="4"/>
      <c r="K326" s="4"/>
      <c r="L326" s="4"/>
      <c r="M326" s="4"/>
      <c r="N326" s="4"/>
      <c r="O326" s="10"/>
    </row>
    <row r="327" spans="1:15" ht="12.75" customHeight="1">
      <c r="A327" s="12"/>
      <c r="B327" s="11"/>
      <c r="C327" s="6"/>
      <c r="G327" s="18"/>
      <c r="H327" s="4"/>
      <c r="I327" s="4"/>
      <c r="J327" s="4"/>
      <c r="K327" s="4"/>
      <c r="L327" s="4"/>
      <c r="M327" s="4"/>
      <c r="N327" s="4"/>
      <c r="O327" s="10"/>
    </row>
    <row r="328" spans="1:15" ht="12.75" customHeight="1">
      <c r="A328" s="2"/>
      <c r="B328" s="3"/>
      <c r="C328" s="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6"/>
      <c r="O328" s="16"/>
    </row>
    <row r="329" spans="1:15" ht="12.75" customHeight="1">
      <c r="A329" s="2"/>
      <c r="B329" s="3"/>
      <c r="C329" s="3"/>
      <c r="D329" s="9"/>
      <c r="E329" s="9"/>
      <c r="F329" s="9"/>
      <c r="G329" s="9"/>
      <c r="H329" s="9"/>
      <c r="I329" s="2"/>
      <c r="J329" s="2"/>
      <c r="K329" s="2"/>
      <c r="L329" s="2"/>
      <c r="M329" s="2"/>
      <c r="N329" s="3"/>
      <c r="O329" s="3"/>
    </row>
    <row r="330" ht="12.75" customHeight="1">
      <c r="G330" s="7"/>
    </row>
    <row r="331" ht="12.75" customHeight="1">
      <c r="G331" s="8"/>
    </row>
    <row r="332" ht="12.75" customHeight="1">
      <c r="G332" s="8"/>
    </row>
    <row r="333" spans="7:12" ht="12.75" customHeight="1">
      <c r="G333" s="17"/>
      <c r="L333" s="4"/>
    </row>
    <row r="334" spans="7:13" ht="12.75" customHeight="1">
      <c r="G334" s="17"/>
      <c r="M334" s="4"/>
    </row>
    <row r="335" ht="12.75" customHeight="1">
      <c r="G335" s="8"/>
    </row>
    <row r="336" ht="12.75" customHeight="1">
      <c r="G336" s="9"/>
    </row>
    <row r="337" spans="2:11" ht="12.75" customHeight="1">
      <c r="B337" s="11"/>
      <c r="D337" s="1"/>
      <c r="K337" s="11"/>
    </row>
    <row r="338" spans="2:11" ht="12.75" customHeight="1">
      <c r="B338" s="11"/>
      <c r="D338" s="1"/>
      <c r="E338" s="14"/>
      <c r="F338" s="4"/>
      <c r="G338" s="14"/>
      <c r="H338" s="4"/>
      <c r="I338" s="14"/>
      <c r="K338" s="11"/>
    </row>
    <row r="339" spans="4:9" ht="12.75" customHeight="1">
      <c r="D339" s="1"/>
      <c r="E339" s="4"/>
      <c r="F339" s="4"/>
      <c r="G339" s="4"/>
      <c r="H339" s="4"/>
      <c r="I339" s="4"/>
    </row>
    <row r="340" spans="4:9" ht="12.75" customHeight="1">
      <c r="D340" s="1"/>
      <c r="E340" s="4"/>
      <c r="F340" s="4"/>
      <c r="G340" s="4"/>
      <c r="H340" s="4"/>
      <c r="I340" s="4"/>
    </row>
    <row r="341" spans="2:11" ht="12.75" customHeight="1">
      <c r="B341" s="11"/>
      <c r="F341" s="4"/>
      <c r="G341" s="4"/>
      <c r="H341" s="4"/>
      <c r="K341" s="11"/>
    </row>
    <row r="342" spans="2:11" ht="12.75" customHeight="1">
      <c r="B342" s="12"/>
      <c r="E342" s="14"/>
      <c r="F342" s="4"/>
      <c r="G342" s="14"/>
      <c r="H342" s="4"/>
      <c r="I342" s="14"/>
      <c r="K342" s="11"/>
    </row>
    <row r="343" ht="12.75" customHeight="1">
      <c r="G343" s="8"/>
    </row>
    <row r="344" ht="12.75" customHeight="1">
      <c r="G344" s="8"/>
    </row>
    <row r="345" spans="2:4" ht="12.75" customHeight="1">
      <c r="B345" s="3"/>
      <c r="C345" s="3"/>
      <c r="D345" s="2"/>
    </row>
    <row r="346" spans="1:15" ht="12.75" customHeight="1">
      <c r="A346" s="2"/>
      <c r="B346" s="3"/>
      <c r="C346" s="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6"/>
      <c r="O346" s="16"/>
    </row>
    <row r="347" spans="1:15" ht="12.75" customHeight="1">
      <c r="A347" s="2"/>
      <c r="B347" s="3"/>
      <c r="C347" s="3"/>
      <c r="D347" s="9"/>
      <c r="E347" s="9"/>
      <c r="F347" s="9"/>
      <c r="G347" s="9"/>
      <c r="H347" s="9"/>
      <c r="I347" s="2"/>
      <c r="J347" s="2"/>
      <c r="K347" s="2"/>
      <c r="L347" s="2"/>
      <c r="M347" s="2"/>
      <c r="N347" s="3"/>
      <c r="O347" s="3"/>
    </row>
    <row r="348" spans="1:15" ht="12.75" customHeight="1">
      <c r="A348" s="11"/>
      <c r="B348" s="6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4" ht="12.75" customHeight="1">
      <c r="A350" s="11"/>
      <c r="B350" s="5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.75" customHeight="1">
      <c r="A351" s="15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11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1"/>
      <c r="B354" s="6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11"/>
      <c r="B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2"/>
      <c r="B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2"/>
      <c r="B358" s="6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2"/>
      <c r="B359" s="6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5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0"/>
    </row>
    <row r="362" spans="1:15" ht="12.75" customHeight="1">
      <c r="A362" s="11"/>
      <c r="B362" s="6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6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3"/>
      <c r="H364" s="13"/>
      <c r="I364" s="13"/>
      <c r="J364" s="13"/>
      <c r="K364" s="13"/>
      <c r="L364" s="13"/>
      <c r="M364" s="4"/>
      <c r="N364" s="4"/>
      <c r="O364" s="10"/>
    </row>
    <row r="365" spans="1:15" ht="12.75" customHeight="1">
      <c r="A365" s="11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11"/>
      <c r="C366" s="6"/>
      <c r="G366" s="18"/>
      <c r="H366" s="4"/>
      <c r="I366" s="4"/>
      <c r="J366" s="4"/>
      <c r="K366" s="4"/>
      <c r="L366" s="4"/>
      <c r="M366" s="4"/>
      <c r="N366" s="4"/>
      <c r="O366" s="10"/>
    </row>
    <row r="367" spans="1:15" ht="12.75" customHeight="1">
      <c r="A367" s="11"/>
      <c r="B367" s="11"/>
      <c r="C367" s="6"/>
      <c r="G367" s="18"/>
      <c r="H367" s="4"/>
      <c r="I367" s="4"/>
      <c r="J367" s="4"/>
      <c r="K367" s="4"/>
      <c r="L367" s="4"/>
      <c r="M367" s="4"/>
      <c r="N367" s="4"/>
      <c r="O367" s="10"/>
    </row>
    <row r="368" spans="1:15" ht="12.75" customHeight="1">
      <c r="A368" s="12"/>
      <c r="B368" s="11"/>
      <c r="C368" s="6"/>
      <c r="G368" s="18"/>
      <c r="H368" s="4"/>
      <c r="I368" s="4"/>
      <c r="J368" s="4"/>
      <c r="K368" s="4"/>
      <c r="L368" s="4"/>
      <c r="M368" s="4"/>
      <c r="N368" s="4"/>
      <c r="O368" s="10"/>
    </row>
    <row r="369" spans="1:15" ht="12.75" customHeight="1">
      <c r="A369" s="11"/>
      <c r="B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0"/>
    </row>
    <row r="370" spans="1:14" ht="12.75" customHeight="1">
      <c r="A370" s="11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ht="12.75" customHeight="1">
      <c r="G371" s="7"/>
    </row>
    <row r="372" ht="12.75" customHeight="1">
      <c r="G372" s="8"/>
    </row>
    <row r="373" ht="12.75" customHeight="1">
      <c r="G373" s="8"/>
    </row>
    <row r="374" spans="7:12" ht="12.75" customHeight="1">
      <c r="G374" s="17"/>
      <c r="L374" s="4"/>
    </row>
    <row r="375" ht="12.75" customHeight="1">
      <c r="G375" s="17"/>
    </row>
    <row r="376" ht="12.75" customHeight="1">
      <c r="G376" s="8"/>
    </row>
    <row r="377" ht="12.75" customHeight="1">
      <c r="G377" s="9"/>
    </row>
    <row r="378" ht="12.75" customHeight="1">
      <c r="D378" s="1"/>
    </row>
    <row r="379" ht="12.75" customHeight="1">
      <c r="K379" s="2"/>
    </row>
    <row r="380" spans="2:11" ht="12.75" customHeight="1">
      <c r="B380" s="11"/>
      <c r="D380" s="11"/>
      <c r="F380" s="4"/>
      <c r="G380" s="14"/>
      <c r="H380" s="4"/>
      <c r="I380" s="14"/>
      <c r="K380" s="14"/>
    </row>
    <row r="381" spans="2:11" ht="12.75" customHeight="1">
      <c r="B381" s="11"/>
      <c r="D381" s="11"/>
      <c r="E381" s="4"/>
      <c r="F381" s="4"/>
      <c r="G381" s="4"/>
      <c r="H381" s="4"/>
      <c r="I381" s="14"/>
      <c r="K381" s="14"/>
    </row>
    <row r="382" spans="2:11" ht="12.75" customHeight="1">
      <c r="B382" s="11"/>
      <c r="D382" s="11"/>
      <c r="E382" s="4"/>
      <c r="F382" s="4"/>
      <c r="G382" s="4"/>
      <c r="H382" s="4"/>
      <c r="I382" s="14"/>
      <c r="K382" s="14"/>
    </row>
    <row r="383" spans="2:9" ht="12.75" customHeight="1">
      <c r="B383" s="12"/>
      <c r="D383" s="11"/>
      <c r="F383" s="4"/>
      <c r="G383" s="14"/>
      <c r="H383" s="4"/>
      <c r="I383" s="14"/>
    </row>
    <row r="384" ht="12.75" customHeight="1">
      <c r="G384" s="8"/>
    </row>
    <row r="385" ht="12.75" customHeight="1">
      <c r="G385" s="8"/>
    </row>
    <row r="386" spans="2:4" ht="12.75" customHeight="1">
      <c r="B386" s="3"/>
      <c r="C386" s="3"/>
      <c r="D386" s="2"/>
    </row>
    <row r="387" spans="1:15" ht="12.75" customHeight="1">
      <c r="A387" s="2"/>
      <c r="B387" s="3"/>
      <c r="C387" s="3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6"/>
      <c r="O387" s="16"/>
    </row>
    <row r="388" spans="1:15" ht="12.75" customHeight="1">
      <c r="A388" s="2"/>
      <c r="B388" s="3"/>
      <c r="C388" s="3"/>
      <c r="D388" s="9"/>
      <c r="E388" s="9"/>
      <c r="F388" s="9"/>
      <c r="G388" s="9"/>
      <c r="H388" s="9"/>
      <c r="I388" s="2"/>
      <c r="J388" s="2"/>
      <c r="K388" s="2"/>
      <c r="L388" s="2"/>
      <c r="M388" s="2"/>
      <c r="N388" s="3"/>
      <c r="O388" s="3"/>
    </row>
    <row r="389" spans="1:15" ht="12.75" customHeight="1">
      <c r="A389" s="11"/>
      <c r="B389" s="6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4" ht="12.75" customHeight="1">
      <c r="A391" s="11"/>
      <c r="B391" s="5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5" ht="12.75" customHeight="1">
      <c r="A392" s="15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11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1"/>
      <c r="B395" s="6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11"/>
      <c r="B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2"/>
      <c r="B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2"/>
      <c r="B399" s="6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2"/>
      <c r="B400" s="6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5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0"/>
    </row>
    <row r="403" spans="1:15" ht="12.75" customHeight="1">
      <c r="A403" s="11"/>
      <c r="B403" s="6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6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1"/>
      <c r="B405" s="11"/>
      <c r="C405" s="6"/>
      <c r="G405" s="13"/>
      <c r="H405" s="13"/>
      <c r="I405" s="13"/>
      <c r="J405" s="13"/>
      <c r="K405" s="13"/>
      <c r="L405" s="13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spans="1:15" ht="12.75" customHeight="1">
      <c r="A407" s="11"/>
      <c r="B407" s="11"/>
      <c r="C407" s="6"/>
      <c r="G407" s="18"/>
      <c r="H407" s="4"/>
      <c r="I407" s="4"/>
      <c r="J407" s="4"/>
      <c r="K407" s="4"/>
      <c r="L407" s="4"/>
      <c r="M407" s="4"/>
      <c r="N407" s="4"/>
      <c r="O407" s="10"/>
    </row>
    <row r="408" spans="1:15" ht="12.75" customHeight="1">
      <c r="A408" s="12"/>
      <c r="B408" s="11"/>
      <c r="C408" s="6"/>
      <c r="G408" s="18"/>
      <c r="H408" s="4"/>
      <c r="I408" s="4"/>
      <c r="J408" s="4"/>
      <c r="K408" s="4"/>
      <c r="L408" s="4"/>
      <c r="M408" s="4"/>
      <c r="N408" s="4"/>
      <c r="O408" s="10"/>
    </row>
    <row r="409" spans="1:15" ht="12.75" customHeight="1">
      <c r="A409" s="11"/>
      <c r="B409" s="11"/>
      <c r="C409" s="6"/>
      <c r="G409" s="18"/>
      <c r="H409" s="4"/>
      <c r="I409" s="4"/>
      <c r="J409" s="4"/>
      <c r="K409" s="4"/>
      <c r="L409" s="4"/>
      <c r="M409" s="4"/>
      <c r="N409" s="4"/>
      <c r="O409" s="10"/>
    </row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Mr Ralph</cp:lastModifiedBy>
  <cp:lastPrinted>2015-03-01T17:52:35Z</cp:lastPrinted>
  <dcterms:created xsi:type="dcterms:W3CDTF">2009-09-26T18:03:40Z</dcterms:created>
  <dcterms:modified xsi:type="dcterms:W3CDTF">2015-07-02T13:46:52Z</dcterms:modified>
  <cp:category/>
  <cp:version/>
  <cp:contentType/>
  <cp:contentStatus/>
</cp:coreProperties>
</file>