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26003893c4e9f54/Documents/shooting coordinator/2024-2025/"/>
    </mc:Choice>
  </mc:AlternateContent>
  <xr:revisionPtr revIDLastSave="1400" documentId="8_{68633218-16A8-4838-B059-9C5CAE2415E0}" xr6:coauthVersionLast="47" xr6:coauthVersionMax="47" xr10:uidLastSave="{1FB72141-9CF6-4BA0-AF3E-4C7747818819}"/>
  <bookViews>
    <workbookView xWindow="-120" yWindow="-120" windowWidth="29040" windowHeight="15840" xr2:uid="{FE8966A3-8EC4-4DD7-A013-795C37F4B3BE}"/>
  </bookViews>
  <sheets>
    <sheet name="Sheet1" sheetId="1" r:id="rId1"/>
  </sheets>
  <definedNames>
    <definedName name="_xlnm.Print_Area" localSheetId="0">Sheet1!$A$1:$Z$102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90" i="1" l="1"/>
  <c r="Y90" i="1"/>
  <c r="X90" i="1"/>
  <c r="Z62" i="1"/>
  <c r="Z53" i="1"/>
  <c r="Y62" i="1"/>
  <c r="X62" i="1"/>
  <c r="X57" i="1"/>
  <c r="Y57" i="1"/>
  <c r="Z57" i="1"/>
  <c r="X97" i="1"/>
  <c r="Y97" i="1"/>
  <c r="Z97" i="1"/>
  <c r="X98" i="1"/>
  <c r="Y98" i="1"/>
  <c r="Z98" i="1"/>
  <c r="X99" i="1"/>
  <c r="Y99" i="1"/>
  <c r="Z99" i="1"/>
  <c r="X100" i="1"/>
  <c r="Y100" i="1"/>
  <c r="Z100" i="1"/>
  <c r="X95" i="1"/>
  <c r="Y95" i="1"/>
  <c r="Z95" i="1"/>
  <c r="X91" i="1"/>
  <c r="Y91" i="1"/>
  <c r="Z91" i="1"/>
  <c r="X94" i="1"/>
  <c r="Y94" i="1"/>
  <c r="Z94" i="1"/>
  <c r="X93" i="1"/>
  <c r="Y93" i="1"/>
  <c r="Z93" i="1"/>
  <c r="X92" i="1"/>
  <c r="Y92" i="1"/>
  <c r="Z92" i="1"/>
  <c r="X82" i="1"/>
  <c r="Y82" i="1"/>
  <c r="Z82" i="1"/>
  <c r="X87" i="1"/>
  <c r="Y87" i="1"/>
  <c r="Z87" i="1"/>
  <c r="X83" i="1"/>
  <c r="Y83" i="1"/>
  <c r="Z83" i="1"/>
  <c r="X84" i="1"/>
  <c r="Y84" i="1"/>
  <c r="Z84" i="1"/>
  <c r="X85" i="1"/>
  <c r="Y85" i="1"/>
  <c r="Z85" i="1"/>
  <c r="X86" i="1"/>
  <c r="Y86" i="1"/>
  <c r="Z86" i="1"/>
  <c r="X77" i="1"/>
  <c r="Y77" i="1"/>
  <c r="Z77" i="1"/>
  <c r="X76" i="1"/>
  <c r="Y76" i="1"/>
  <c r="Z76" i="1"/>
  <c r="X75" i="1"/>
  <c r="Y75" i="1"/>
  <c r="Z75" i="1"/>
  <c r="X80" i="1"/>
  <c r="Y80" i="1"/>
  <c r="Z80" i="1"/>
  <c r="X78" i="1"/>
  <c r="Y78" i="1"/>
  <c r="Z78" i="1"/>
  <c r="X79" i="1"/>
  <c r="Y79" i="1"/>
  <c r="Z79" i="1"/>
  <c r="X68" i="1"/>
  <c r="Y68" i="1"/>
  <c r="Z68" i="1"/>
  <c r="X72" i="1"/>
  <c r="Y72" i="1"/>
  <c r="Z72" i="1"/>
  <c r="X73" i="1"/>
  <c r="Y73" i="1"/>
  <c r="Z73" i="1"/>
  <c r="X71" i="1"/>
  <c r="Y71" i="1"/>
  <c r="Z71" i="1"/>
  <c r="X70" i="1"/>
  <c r="Y70" i="1"/>
  <c r="Z70" i="1"/>
  <c r="X69" i="1"/>
  <c r="Y69" i="1"/>
  <c r="Z69" i="1"/>
  <c r="X63" i="1"/>
  <c r="Y63" i="1"/>
  <c r="Z63" i="1"/>
  <c r="X65" i="1"/>
  <c r="Y65" i="1"/>
  <c r="Z65" i="1"/>
  <c r="X66" i="1"/>
  <c r="Y66" i="1"/>
  <c r="Z66" i="1"/>
  <c r="X64" i="1"/>
  <c r="Y64" i="1"/>
  <c r="Z64" i="1"/>
  <c r="X61" i="1"/>
  <c r="Y61" i="1"/>
  <c r="Z61" i="1"/>
  <c r="X56" i="1"/>
  <c r="Y56" i="1"/>
  <c r="Z56" i="1"/>
  <c r="X54" i="1"/>
  <c r="Y54" i="1"/>
  <c r="Z54" i="1"/>
  <c r="X55" i="1"/>
  <c r="Y55" i="1"/>
  <c r="Z55" i="1"/>
  <c r="X58" i="1"/>
  <c r="Y58" i="1"/>
  <c r="Z58" i="1"/>
  <c r="X53" i="1"/>
  <c r="Y53" i="1"/>
  <c r="X47" i="1" l="1"/>
  <c r="Y47" i="1"/>
  <c r="Z47" i="1"/>
  <c r="X49" i="1"/>
  <c r="Y49" i="1"/>
  <c r="Z49" i="1"/>
  <c r="X48" i="1"/>
  <c r="Y48" i="1"/>
  <c r="Z48" i="1"/>
  <c r="X46" i="1"/>
  <c r="Y46" i="1"/>
  <c r="Z46" i="1"/>
  <c r="X50" i="1"/>
  <c r="Y50" i="1"/>
  <c r="Z50" i="1"/>
  <c r="X51" i="1"/>
  <c r="Y51" i="1"/>
  <c r="Z51" i="1"/>
  <c r="X40" i="1"/>
  <c r="Y40" i="1"/>
  <c r="Z40" i="1"/>
  <c r="X42" i="1"/>
  <c r="Y42" i="1"/>
  <c r="Z42" i="1"/>
  <c r="X41" i="1"/>
  <c r="Y41" i="1"/>
  <c r="Z41" i="1"/>
  <c r="X39" i="1"/>
  <c r="Y39" i="1"/>
  <c r="Z39" i="1"/>
  <c r="X43" i="1"/>
  <c r="Y43" i="1"/>
  <c r="Z43" i="1"/>
  <c r="X44" i="1"/>
  <c r="Y44" i="1"/>
  <c r="Z44" i="1"/>
  <c r="X34" i="1"/>
  <c r="Y34" i="1"/>
  <c r="Z34" i="1"/>
  <c r="X37" i="1"/>
  <c r="Y37" i="1"/>
  <c r="Z37" i="1"/>
  <c r="X32" i="1"/>
  <c r="Y32" i="1"/>
  <c r="Z32" i="1"/>
  <c r="X35" i="1"/>
  <c r="Y35" i="1"/>
  <c r="Z35" i="1"/>
  <c r="X36" i="1"/>
  <c r="Y36" i="1"/>
  <c r="Z36" i="1"/>
  <c r="X33" i="1"/>
  <c r="Y33" i="1"/>
  <c r="Z33" i="1"/>
  <c r="X28" i="1"/>
  <c r="Y28" i="1"/>
  <c r="Z28" i="1"/>
  <c r="X26" i="1"/>
  <c r="Y26" i="1"/>
  <c r="Z26" i="1"/>
  <c r="X23" i="1"/>
  <c r="Y23" i="1"/>
  <c r="Z23" i="1"/>
  <c r="X24" i="1"/>
  <c r="Y24" i="1"/>
  <c r="Z24" i="1"/>
  <c r="X25" i="1"/>
  <c r="Y25" i="1"/>
  <c r="Z25" i="1"/>
  <c r="X27" i="1"/>
  <c r="Y27" i="1"/>
  <c r="Z27" i="1"/>
  <c r="X17" i="1"/>
  <c r="Y17" i="1"/>
  <c r="Z17" i="1"/>
  <c r="X20" i="1"/>
  <c r="Y20" i="1"/>
  <c r="Z20" i="1"/>
  <c r="X18" i="1"/>
  <c r="Y18" i="1"/>
  <c r="Z18" i="1"/>
  <c r="X19" i="1"/>
  <c r="Y19" i="1"/>
  <c r="Z19" i="1"/>
  <c r="X16" i="1"/>
  <c r="Y16" i="1"/>
  <c r="Z16" i="1"/>
  <c r="X21" i="1"/>
  <c r="Y21" i="1"/>
  <c r="Z21" i="1"/>
  <c r="X10" i="1"/>
  <c r="Y10" i="1"/>
  <c r="Z10" i="1"/>
  <c r="X12" i="1"/>
  <c r="Y12" i="1"/>
  <c r="Z12" i="1"/>
  <c r="X13" i="1"/>
  <c r="Y13" i="1"/>
  <c r="Z13" i="1"/>
  <c r="X11" i="1"/>
  <c r="Y11" i="1"/>
  <c r="Z11" i="1"/>
  <c r="X8" i="1"/>
  <c r="Y8" i="1"/>
  <c r="Z8" i="1"/>
  <c r="X14" i="1"/>
  <c r="Y14" i="1"/>
  <c r="Z14" i="1"/>
  <c r="Y9" i="1"/>
  <c r="X9" i="1"/>
  <c r="Z9" i="1"/>
</calcChain>
</file>

<file path=xl/sharedStrings.xml><?xml version="1.0" encoding="utf-8"?>
<sst xmlns="http://schemas.openxmlformats.org/spreadsheetml/2006/main" count="309" uniqueCount="117">
  <si>
    <t>CTSA</t>
  </si>
  <si>
    <t>Winter Individual League - Prone Rifle</t>
  </si>
  <si>
    <t>2023-2024</t>
  </si>
  <si>
    <t>Rd.</t>
  </si>
  <si>
    <t>PTS</t>
  </si>
  <si>
    <t xml:space="preserve">Rd. </t>
  </si>
  <si>
    <t xml:space="preserve">PTS </t>
  </si>
  <si>
    <t>Club</t>
  </si>
  <si>
    <t>Name</t>
  </si>
  <si>
    <t>Av.</t>
  </si>
  <si>
    <t>Agg.</t>
  </si>
  <si>
    <t>pts</t>
  </si>
  <si>
    <t>Division 1</t>
  </si>
  <si>
    <t>Holman</t>
  </si>
  <si>
    <t xml:space="preserve">John Emmerson </t>
  </si>
  <si>
    <t>Bodmin</t>
  </si>
  <si>
    <t>Joe Pamplin</t>
  </si>
  <si>
    <t>Dave Couch</t>
  </si>
  <si>
    <t>Hayle</t>
  </si>
  <si>
    <t>Jacky Lawrence</t>
  </si>
  <si>
    <t>City of Truro</t>
  </si>
  <si>
    <t>Steve Sandercock</t>
  </si>
  <si>
    <t>Anthony Godden</t>
  </si>
  <si>
    <t>Falmouth</t>
  </si>
  <si>
    <t>Robin Hallows</t>
  </si>
  <si>
    <t>Division 2</t>
  </si>
  <si>
    <t>Pz &amp; St. Ives</t>
  </si>
  <si>
    <t>Stuart Smith</t>
  </si>
  <si>
    <t>Andrew Watling</t>
  </si>
  <si>
    <t>Helston</t>
  </si>
  <si>
    <t>Terry Curnow</t>
  </si>
  <si>
    <t>Bob Menneer</t>
  </si>
  <si>
    <t>Gary Weekes</t>
  </si>
  <si>
    <t>David Taylor</t>
  </si>
  <si>
    <t>Division 3</t>
  </si>
  <si>
    <t>Pam Rogers</t>
  </si>
  <si>
    <t>Simon Thorogood</t>
  </si>
  <si>
    <t>Steve Lucas</t>
  </si>
  <si>
    <t>Nigel Kitts</t>
  </si>
  <si>
    <t>Sophia Bennetts</t>
  </si>
  <si>
    <t>James Putt</t>
  </si>
  <si>
    <t>Division 4</t>
  </si>
  <si>
    <t>St. Austell</t>
  </si>
  <si>
    <t>Linda Hammond</t>
  </si>
  <si>
    <t>Liskeard</t>
  </si>
  <si>
    <t>Craig Kurn</t>
  </si>
  <si>
    <t>Colin Teagle</t>
  </si>
  <si>
    <t>Maria Davies</t>
  </si>
  <si>
    <t>Roger Teagle</t>
  </si>
  <si>
    <t>Steve Kitts</t>
  </si>
  <si>
    <t>Division 5</t>
  </si>
  <si>
    <t>Martin Gregory</t>
  </si>
  <si>
    <t>Jacqueline Trewhella</t>
  </si>
  <si>
    <t>Liz Ramsay</t>
  </si>
  <si>
    <t>John Beaumont-Kerridge</t>
  </si>
  <si>
    <t>Start</t>
  </si>
  <si>
    <t>Steve Lenny</t>
  </si>
  <si>
    <t>Dylan Mockett</t>
  </si>
  <si>
    <t>Division 6</t>
  </si>
  <si>
    <t>Phil Cook</t>
  </si>
  <si>
    <t>Philip Osborne</t>
  </si>
  <si>
    <t>Sue Sutton</t>
  </si>
  <si>
    <t>Adam Eustice</t>
  </si>
  <si>
    <t>Pauline Major</t>
  </si>
  <si>
    <t>Robert Sampson</t>
  </si>
  <si>
    <t>Division 7</t>
  </si>
  <si>
    <t>Julia Hopkins</t>
  </si>
  <si>
    <t>Rod Thompson</t>
  </si>
  <si>
    <t>Polperro</t>
  </si>
  <si>
    <t>Goldie Thompson</t>
  </si>
  <si>
    <t>Joshua Jackson-Hayes</t>
  </si>
  <si>
    <t>John Wood</t>
  </si>
  <si>
    <t>Charlotte Myers</t>
  </si>
  <si>
    <t>Susan Alford</t>
  </si>
  <si>
    <t>David Pendrill</t>
  </si>
  <si>
    <t>P. Talling</t>
  </si>
  <si>
    <t>Christian Trewhella</t>
  </si>
  <si>
    <t>Nigel Bennetts</t>
  </si>
  <si>
    <t>Division 9</t>
  </si>
  <si>
    <t>Patrick Bick</t>
  </si>
  <si>
    <t>Geoff Davies</t>
  </si>
  <si>
    <t>Will Waters</t>
  </si>
  <si>
    <t>Les Sayers</t>
  </si>
  <si>
    <t>Fran Hodges</t>
  </si>
  <si>
    <t>Aaron Miller</t>
  </si>
  <si>
    <t>Division 10</t>
  </si>
  <si>
    <t>Kiefer Hook</t>
  </si>
  <si>
    <t>Don Hopper</t>
  </si>
  <si>
    <t>Pz &amp; St. ives</t>
  </si>
  <si>
    <t>Egidius Jazbutiz</t>
  </si>
  <si>
    <t>Steve Price</t>
  </si>
  <si>
    <t>Division 11</t>
  </si>
  <si>
    <t>John Richards</t>
  </si>
  <si>
    <t>Liz Wagner</t>
  </si>
  <si>
    <t>Nigel Williams</t>
  </si>
  <si>
    <t>Peter Scriven</t>
  </si>
  <si>
    <t>Alina Puchalski</t>
  </si>
  <si>
    <t>Ashley Venning</t>
  </si>
  <si>
    <t>Harvey Brown</t>
  </si>
  <si>
    <t>David Rowe</t>
  </si>
  <si>
    <t>Chris Hutchings</t>
  </si>
  <si>
    <t>Chris Karassek</t>
  </si>
  <si>
    <t>Alistair Barr</t>
  </si>
  <si>
    <t>Division 13</t>
  </si>
  <si>
    <t>Dave Arno</t>
  </si>
  <si>
    <t>Marc Miles-Thomas</t>
  </si>
  <si>
    <t>Jacob Eva</t>
  </si>
  <si>
    <t>S. Purchas</t>
  </si>
  <si>
    <t>EXT</t>
  </si>
  <si>
    <t>Dan Osborne</t>
  </si>
  <si>
    <t>Rule 5.2.1</t>
  </si>
  <si>
    <t>Division 8</t>
  </si>
  <si>
    <t>Tony Ashbridge</t>
  </si>
  <si>
    <t>NCR</t>
  </si>
  <si>
    <t>Division 12</t>
  </si>
  <si>
    <t>Dan Williams</t>
  </si>
  <si>
    <t>Don Lightfoot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</si>
</sst>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u/>
      <sz val="11"/>
      <color theme="1"/>
      <name val="Aptos Narrow"/>
      <family val="2"/>
      <scheme val="minor"/>
    </font>
    <font>
      <b/>
      <u/>
      <sz val="8"/>
      <name val="Arial"/>
      <family val="2"/>
    </font>
    <font>
      <b/>
      <u/>
      <sz val="7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sz val="9"/>
      <color theme="1"/>
      <name val="Arial"/>
      <family val="2"/>
    </font>
    <font>
      <b/>
      <sz val="11"/>
      <color rgb="FFFF0000"/>
      <name val="Aptos Narrow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u/>
      <sz val="9"/>
      <color theme="1"/>
      <name val="Arial"/>
      <family val="2"/>
    </font>
    <font>
      <b/>
      <u/>
      <sz val="8"/>
      <color theme="1"/>
      <name val="Arial"/>
      <family val="2"/>
    </font>
    <font>
      <sz val="8"/>
      <name val="Arial"/>
      <family val="2"/>
    </font>
    <font>
      <sz val="11"/>
      <color rgb="FFFF0000"/>
      <name val="Aptos Narrow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4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10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4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1" fillId="0" borderId="1" xfId="0" applyFont="1" applyBorder="1"/>
    <xf numFmtId="0" fontId="0" fillId="0" borderId="1" xfId="0" applyBorder="1"/>
    <xf numFmtId="0" fontId="13" fillId="0" borderId="1" xfId="0" applyFont="1" applyBorder="1"/>
    <xf numFmtId="164" fontId="13" fillId="0" borderId="1" xfId="0" applyNumberFormat="1" applyFont="1" applyBorder="1"/>
    <xf numFmtId="9" fontId="9" fillId="0" borderId="1" xfId="1" applyFont="1" applyBorder="1"/>
    <xf numFmtId="2" fontId="0" fillId="0" borderId="0" xfId="0" applyNumberFormat="1"/>
    <xf numFmtId="0" fontId="14" fillId="0" borderId="1" xfId="0" applyFont="1" applyBorder="1"/>
    <xf numFmtId="0" fontId="11" fillId="0" borderId="2" xfId="0" applyFont="1" applyBorder="1"/>
    <xf numFmtId="0" fontId="0" fillId="0" borderId="2" xfId="0" applyBorder="1"/>
    <xf numFmtId="0" fontId="13" fillId="0" borderId="2" xfId="0" applyFont="1" applyBorder="1"/>
    <xf numFmtId="164" fontId="13" fillId="0" borderId="2" xfId="0" applyNumberFormat="1" applyFont="1" applyBorder="1"/>
    <xf numFmtId="2" fontId="0" fillId="0" borderId="1" xfId="0" applyNumberFormat="1" applyBorder="1"/>
    <xf numFmtId="9" fontId="14" fillId="0" borderId="0" xfId="1" applyFont="1"/>
    <xf numFmtId="2" fontId="11" fillId="0" borderId="0" xfId="0" applyNumberFormat="1" applyFont="1"/>
    <xf numFmtId="2" fontId="11" fillId="0" borderId="0" xfId="1" applyNumberFormat="1" applyFont="1"/>
    <xf numFmtId="2" fontId="11" fillId="0" borderId="1" xfId="0" applyNumberFormat="1" applyFont="1" applyBorder="1"/>
    <xf numFmtId="2" fontId="11" fillId="0" borderId="1" xfId="1" applyNumberFormat="1" applyFont="1" applyBorder="1"/>
    <xf numFmtId="2" fontId="11" fillId="0" borderId="1" xfId="1" applyNumberFormat="1" applyFont="1" applyFill="1" applyBorder="1"/>
    <xf numFmtId="0" fontId="6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0" fillId="3" borderId="1" xfId="0" applyFill="1" applyBorder="1"/>
    <xf numFmtId="0" fontId="0" fillId="3" borderId="0" xfId="0" applyFill="1"/>
    <xf numFmtId="2" fontId="11" fillId="0" borderId="2" xfId="1" applyNumberFormat="1" applyFont="1" applyFill="1" applyBorder="1"/>
    <xf numFmtId="0" fontId="18" fillId="0" borderId="1" xfId="0" applyFont="1" applyBorder="1"/>
    <xf numFmtId="0" fontId="17" fillId="0" borderId="1" xfId="0" applyFont="1" applyBorder="1"/>
    <xf numFmtId="0" fontId="13" fillId="0" borderId="1" xfId="0" applyFont="1" applyBorder="1" applyAlignment="1">
      <alignment horizontal="right"/>
    </xf>
    <xf numFmtId="0" fontId="3" fillId="0" borderId="1" xfId="0" applyFont="1" applyBorder="1"/>
    <xf numFmtId="0" fontId="18" fillId="0" borderId="2" xfId="0" applyFont="1" applyBorder="1"/>
    <xf numFmtId="0" fontId="12" fillId="0" borderId="1" xfId="0" applyFont="1" applyBorder="1"/>
    <xf numFmtId="2" fontId="19" fillId="0" borderId="2" xfId="0" applyNumberFormat="1" applyFont="1" applyBorder="1"/>
    <xf numFmtId="0" fontId="19" fillId="0" borderId="2" xfId="0" applyFont="1" applyBorder="1" applyAlignment="1">
      <alignment horizontal="right"/>
    </xf>
    <xf numFmtId="0" fontId="5" fillId="0" borderId="2" xfId="0" applyFont="1" applyBorder="1"/>
    <xf numFmtId="0" fontId="19" fillId="0" borderId="2" xfId="0" applyFont="1" applyBorder="1" applyAlignment="1">
      <alignment horizontal="center"/>
    </xf>
    <xf numFmtId="0" fontId="19" fillId="0" borderId="2" xfId="0" applyFont="1" applyBorder="1"/>
    <xf numFmtId="164" fontId="19" fillId="0" borderId="2" xfId="0" applyNumberFormat="1" applyFont="1" applyBorder="1"/>
    <xf numFmtId="0" fontId="15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3" fillId="0" borderId="2" xfId="0" applyFont="1" applyBorder="1" applyAlignment="1">
      <alignment horizontal="right"/>
    </xf>
    <xf numFmtId="0" fontId="2" fillId="0" borderId="1" xfId="0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169F5-DBC1-4369-82FF-712C70C60DDC}">
  <dimension ref="A1:Z102"/>
  <sheetViews>
    <sheetView tabSelected="1" workbookViewId="0">
      <selection activeCell="AB9" sqref="AB9"/>
    </sheetView>
  </sheetViews>
  <sheetFormatPr defaultRowHeight="15" x14ac:dyDescent="0.25"/>
  <cols>
    <col min="1" max="1" width="11.140625" customWidth="1"/>
    <col min="2" max="2" width="17.5703125" customWidth="1"/>
    <col min="3" max="3" width="5.85546875" customWidth="1"/>
    <col min="4" max="4" width="5.28515625" customWidth="1"/>
    <col min="5" max="5" width="3.85546875" style="45" customWidth="1"/>
    <col min="6" max="6" width="5.28515625" customWidth="1"/>
    <col min="7" max="7" width="3.28515625" style="45" customWidth="1"/>
    <col min="8" max="8" width="5.28515625" customWidth="1"/>
    <col min="9" max="9" width="3.42578125" style="45" customWidth="1"/>
    <col min="10" max="10" width="5.28515625" customWidth="1"/>
    <col min="11" max="11" width="3.28515625" style="45" customWidth="1"/>
    <col min="12" max="12" width="5.28515625" customWidth="1"/>
    <col min="13" max="13" width="3.42578125" customWidth="1"/>
    <col min="14" max="14" width="5.28515625" customWidth="1"/>
    <col min="15" max="15" width="3.42578125" customWidth="1"/>
    <col min="16" max="16" width="5.28515625" customWidth="1"/>
    <col min="17" max="17" width="3.42578125" customWidth="1"/>
    <col min="18" max="18" width="5.28515625" customWidth="1"/>
    <col min="19" max="19" width="3.5703125" customWidth="1"/>
    <col min="20" max="20" width="5.28515625" customWidth="1"/>
    <col min="21" max="21" width="3.5703125" customWidth="1"/>
    <col min="22" max="22" width="5.28515625" customWidth="1"/>
    <col min="23" max="23" width="4" customWidth="1"/>
    <col min="24" max="24" width="6.28515625" customWidth="1"/>
    <col min="25" max="25" width="4.7109375" customWidth="1"/>
    <col min="26" max="26" width="6.42578125" customWidth="1"/>
  </cols>
  <sheetData>
    <row r="1" spans="1:26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26" x14ac:dyDescent="0.25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 spans="1:26" x14ac:dyDescent="0.25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x14ac:dyDescent="0.25">
      <c r="A4" s="1"/>
      <c r="B4" s="1"/>
      <c r="D4" s="2"/>
      <c r="E4" s="3"/>
      <c r="F4" s="2"/>
      <c r="G4" s="3"/>
      <c r="H4" s="2"/>
      <c r="I4" s="3"/>
      <c r="J4" s="4"/>
      <c r="K4" s="3"/>
      <c r="L4" s="2"/>
      <c r="M4" s="3"/>
      <c r="N4" s="2"/>
      <c r="O4" s="5"/>
      <c r="P4" s="2"/>
      <c r="Q4" s="3"/>
      <c r="R4" s="2"/>
      <c r="S4" s="3"/>
      <c r="T4" s="2"/>
      <c r="U4" s="3"/>
      <c r="V4" s="2"/>
      <c r="W4" s="3"/>
      <c r="X4" s="2"/>
      <c r="Y4" s="2"/>
    </row>
    <row r="5" spans="1:26" x14ac:dyDescent="0.25">
      <c r="A5" s="6"/>
      <c r="B5" s="7"/>
      <c r="C5" s="8" t="s">
        <v>55</v>
      </c>
      <c r="D5" s="9" t="s">
        <v>3</v>
      </c>
      <c r="E5" s="9" t="s">
        <v>4</v>
      </c>
      <c r="F5" s="9" t="s">
        <v>3</v>
      </c>
      <c r="G5" s="9" t="s">
        <v>4</v>
      </c>
      <c r="H5" s="9" t="s">
        <v>5</v>
      </c>
      <c r="I5" s="8" t="s">
        <v>4</v>
      </c>
      <c r="J5" s="9" t="s">
        <v>3</v>
      </c>
      <c r="K5" s="8" t="s">
        <v>4</v>
      </c>
      <c r="L5" s="9" t="s">
        <v>3</v>
      </c>
      <c r="M5" s="8" t="s">
        <v>4</v>
      </c>
      <c r="N5" s="9" t="s">
        <v>3</v>
      </c>
      <c r="O5" s="9" t="s">
        <v>4</v>
      </c>
      <c r="P5" s="9" t="s">
        <v>3</v>
      </c>
      <c r="Q5" s="8" t="s">
        <v>4</v>
      </c>
      <c r="R5" s="9" t="s">
        <v>3</v>
      </c>
      <c r="S5" s="8" t="s">
        <v>4</v>
      </c>
      <c r="T5" s="9" t="s">
        <v>3</v>
      </c>
      <c r="U5" s="8" t="s">
        <v>4</v>
      </c>
      <c r="V5" s="9" t="s">
        <v>3</v>
      </c>
      <c r="W5" s="8" t="s">
        <v>6</v>
      </c>
      <c r="X5" s="9"/>
      <c r="Y5" s="9"/>
      <c r="Z5" s="8"/>
    </row>
    <row r="6" spans="1:26" x14ac:dyDescent="0.25">
      <c r="A6" s="10" t="s">
        <v>7</v>
      </c>
      <c r="B6" s="10" t="s">
        <v>8</v>
      </c>
      <c r="C6" s="11" t="s">
        <v>9</v>
      </c>
      <c r="D6" s="12">
        <v>1</v>
      </c>
      <c r="E6" s="11"/>
      <c r="F6" s="12">
        <v>2</v>
      </c>
      <c r="G6" s="11"/>
      <c r="H6" s="12">
        <v>3</v>
      </c>
      <c r="I6" s="11"/>
      <c r="J6" s="12">
        <v>4</v>
      </c>
      <c r="K6" s="11"/>
      <c r="L6" s="12">
        <v>5</v>
      </c>
      <c r="M6" s="11"/>
      <c r="N6" s="12">
        <v>6</v>
      </c>
      <c r="O6" s="12"/>
      <c r="P6" s="12">
        <v>7</v>
      </c>
      <c r="Q6" s="13"/>
      <c r="R6" s="12">
        <v>8</v>
      </c>
      <c r="S6" s="13"/>
      <c r="T6" s="12">
        <v>9</v>
      </c>
      <c r="U6" s="13"/>
      <c r="V6" s="12">
        <v>10</v>
      </c>
      <c r="W6" s="11"/>
      <c r="X6" s="14" t="s">
        <v>10</v>
      </c>
      <c r="Y6" s="14" t="s">
        <v>11</v>
      </c>
      <c r="Z6" s="15" t="s">
        <v>9</v>
      </c>
    </row>
    <row r="7" spans="1:26" x14ac:dyDescent="0.25">
      <c r="A7" s="68" t="s">
        <v>12</v>
      </c>
      <c r="B7" s="69"/>
      <c r="C7" s="26"/>
      <c r="D7" s="16"/>
      <c r="E7" s="17"/>
      <c r="F7" s="16"/>
      <c r="G7" s="17"/>
      <c r="H7" s="16"/>
      <c r="I7" s="17"/>
      <c r="J7" s="16"/>
      <c r="K7" s="17"/>
      <c r="L7" s="16"/>
      <c r="M7" s="17"/>
      <c r="N7" s="16"/>
      <c r="O7" s="18"/>
      <c r="P7" s="16"/>
      <c r="Q7" s="19"/>
      <c r="R7" s="16"/>
      <c r="S7" s="19"/>
      <c r="T7" s="16"/>
      <c r="U7" s="19"/>
      <c r="V7" s="16"/>
      <c r="W7" s="17"/>
      <c r="X7" s="20"/>
      <c r="Y7" s="20"/>
      <c r="Z7" s="21"/>
    </row>
    <row r="8" spans="1:26" x14ac:dyDescent="0.25">
      <c r="A8" s="29" t="s">
        <v>15</v>
      </c>
      <c r="B8" s="29" t="s">
        <v>22</v>
      </c>
      <c r="C8" s="27">
        <v>97</v>
      </c>
      <c r="D8" s="55">
        <v>100</v>
      </c>
      <c r="E8" s="43">
        <v>3</v>
      </c>
      <c r="F8" s="30">
        <v>97</v>
      </c>
      <c r="G8" s="43">
        <v>2</v>
      </c>
      <c r="H8" s="30">
        <v>98</v>
      </c>
      <c r="I8" s="43">
        <v>3</v>
      </c>
      <c r="J8" s="55">
        <v>100</v>
      </c>
      <c r="K8" s="43">
        <v>3</v>
      </c>
      <c r="L8" s="30">
        <v>98</v>
      </c>
      <c r="M8" s="43">
        <v>2</v>
      </c>
      <c r="N8" s="30"/>
      <c r="O8" s="30"/>
      <c r="P8" s="30"/>
      <c r="Q8" s="30"/>
      <c r="R8" s="30"/>
      <c r="S8" s="30"/>
      <c r="T8" s="30"/>
      <c r="U8" s="30"/>
      <c r="V8" s="30"/>
      <c r="W8" s="30"/>
      <c r="X8" s="31">
        <f t="shared" ref="X8:X14" si="0">SUM(D8,F8,H8,J8,L8,N8,P8,R8,T8,V8)</f>
        <v>493</v>
      </c>
      <c r="Y8" s="31">
        <f t="shared" ref="Y8:Y14" si="1">SUM(E8,G8,I8,K8,M8,O8,Q8,S8,U8)</f>
        <v>13</v>
      </c>
      <c r="Z8" s="32">
        <f t="shared" ref="Z8:Z14" si="2">IF(COUNT(D8,F8,H8,J8,L8,N8,P8,R8,T8,V8),AVERAGE(D8,F8,H8,J8,L8,N8,P8,R8,T8,V8),"")</f>
        <v>98.6</v>
      </c>
    </row>
    <row r="9" spans="1:26" x14ac:dyDescent="0.25">
      <c r="A9" s="22" t="s">
        <v>13</v>
      </c>
      <c r="B9" s="22" t="s">
        <v>14</v>
      </c>
      <c r="C9" s="33">
        <v>98.4</v>
      </c>
      <c r="D9" s="23">
        <v>99</v>
      </c>
      <c r="E9" s="44">
        <v>2</v>
      </c>
      <c r="F9" s="23">
        <v>99</v>
      </c>
      <c r="G9" s="44">
        <v>3</v>
      </c>
      <c r="H9" s="23">
        <v>98</v>
      </c>
      <c r="I9" s="44">
        <v>3</v>
      </c>
      <c r="J9" s="23">
        <v>99</v>
      </c>
      <c r="K9" s="44">
        <v>2</v>
      </c>
      <c r="L9" s="23">
        <v>97</v>
      </c>
      <c r="M9" s="44">
        <v>1</v>
      </c>
      <c r="N9" s="23"/>
      <c r="O9" s="23"/>
      <c r="P9" s="56"/>
      <c r="Q9" s="23"/>
      <c r="R9" s="23"/>
      <c r="S9" s="23"/>
      <c r="T9" s="23"/>
      <c r="U9" s="23"/>
      <c r="V9" s="23"/>
      <c r="W9" s="23"/>
      <c r="X9" s="24">
        <f t="shared" si="0"/>
        <v>492</v>
      </c>
      <c r="Y9" s="24">
        <f t="shared" si="1"/>
        <v>11</v>
      </c>
      <c r="Z9" s="25">
        <f t="shared" si="2"/>
        <v>98.4</v>
      </c>
    </row>
    <row r="10" spans="1:26" x14ac:dyDescent="0.25">
      <c r="A10" s="22" t="s">
        <v>15</v>
      </c>
      <c r="B10" s="22" t="s">
        <v>16</v>
      </c>
      <c r="C10" s="23">
        <v>98.33</v>
      </c>
      <c r="D10" s="23">
        <v>99</v>
      </c>
      <c r="E10" s="44">
        <v>2</v>
      </c>
      <c r="F10" s="23">
        <v>95</v>
      </c>
      <c r="G10" s="44">
        <v>0</v>
      </c>
      <c r="H10" s="23">
        <v>98</v>
      </c>
      <c r="I10" s="44">
        <v>3</v>
      </c>
      <c r="J10" s="23">
        <v>98</v>
      </c>
      <c r="K10" s="44">
        <v>1</v>
      </c>
      <c r="L10" s="23">
        <v>99</v>
      </c>
      <c r="M10" s="44">
        <v>3</v>
      </c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4">
        <f t="shared" si="0"/>
        <v>489</v>
      </c>
      <c r="Y10" s="24">
        <f t="shared" si="1"/>
        <v>9</v>
      </c>
      <c r="Z10" s="25">
        <f t="shared" si="2"/>
        <v>97.8</v>
      </c>
    </row>
    <row r="11" spans="1:26" x14ac:dyDescent="0.25">
      <c r="A11" s="22" t="s">
        <v>20</v>
      </c>
      <c r="B11" s="22" t="s">
        <v>21</v>
      </c>
      <c r="C11" s="33">
        <v>97.2</v>
      </c>
      <c r="D11" s="23">
        <v>98</v>
      </c>
      <c r="E11" s="44">
        <v>1</v>
      </c>
      <c r="F11" s="23">
        <v>96</v>
      </c>
      <c r="G11" s="44">
        <v>1</v>
      </c>
      <c r="H11" s="23">
        <v>98</v>
      </c>
      <c r="I11" s="44">
        <v>3</v>
      </c>
      <c r="J11" s="23">
        <v>97</v>
      </c>
      <c r="K11" s="44">
        <v>0</v>
      </c>
      <c r="L11" s="23">
        <v>98</v>
      </c>
      <c r="M11" s="44">
        <v>2</v>
      </c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4">
        <f t="shared" si="0"/>
        <v>487</v>
      </c>
      <c r="Y11" s="24">
        <f t="shared" si="1"/>
        <v>7</v>
      </c>
      <c r="Z11" s="25">
        <f t="shared" si="2"/>
        <v>97.4</v>
      </c>
    </row>
    <row r="12" spans="1:26" x14ac:dyDescent="0.25">
      <c r="A12" s="22" t="s">
        <v>15</v>
      </c>
      <c r="B12" s="22" t="s">
        <v>17</v>
      </c>
      <c r="C12" s="23">
        <v>97.67</v>
      </c>
      <c r="D12" s="23">
        <v>95</v>
      </c>
      <c r="E12" s="44">
        <v>0</v>
      </c>
      <c r="F12" s="23">
        <v>97</v>
      </c>
      <c r="G12" s="44">
        <v>2</v>
      </c>
      <c r="H12" s="23">
        <v>95</v>
      </c>
      <c r="I12" s="44">
        <v>1</v>
      </c>
      <c r="J12" s="23">
        <v>99</v>
      </c>
      <c r="K12" s="44">
        <v>2</v>
      </c>
      <c r="L12" s="23">
        <v>96</v>
      </c>
      <c r="M12" s="44">
        <v>0</v>
      </c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4">
        <f t="shared" si="0"/>
        <v>482</v>
      </c>
      <c r="Y12" s="24">
        <f t="shared" si="1"/>
        <v>5</v>
      </c>
      <c r="Z12" s="25">
        <f t="shared" si="2"/>
        <v>96.4</v>
      </c>
    </row>
    <row r="13" spans="1:26" x14ac:dyDescent="0.25">
      <c r="A13" s="22" t="s">
        <v>18</v>
      </c>
      <c r="B13" s="22" t="s">
        <v>19</v>
      </c>
      <c r="C13" s="33">
        <v>97.3</v>
      </c>
      <c r="D13" s="23">
        <v>94</v>
      </c>
      <c r="E13" s="44">
        <v>0</v>
      </c>
      <c r="F13" s="23">
        <v>97</v>
      </c>
      <c r="G13" s="44">
        <v>2</v>
      </c>
      <c r="H13" s="23">
        <v>97</v>
      </c>
      <c r="I13" s="44">
        <v>2</v>
      </c>
      <c r="J13" s="23">
        <v>96</v>
      </c>
      <c r="K13" s="44">
        <v>0</v>
      </c>
      <c r="L13" s="23">
        <v>97</v>
      </c>
      <c r="M13" s="44">
        <v>1</v>
      </c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4">
        <f t="shared" si="0"/>
        <v>481</v>
      </c>
      <c r="Y13" s="24">
        <f t="shared" si="1"/>
        <v>5</v>
      </c>
      <c r="Z13" s="25">
        <f t="shared" si="2"/>
        <v>96.2</v>
      </c>
    </row>
    <row r="14" spans="1:26" x14ac:dyDescent="0.25">
      <c r="A14" s="22" t="s">
        <v>23</v>
      </c>
      <c r="B14" s="22" t="s">
        <v>24</v>
      </c>
      <c r="C14" s="33">
        <v>97</v>
      </c>
      <c r="D14" s="23">
        <v>97</v>
      </c>
      <c r="E14" s="44">
        <v>0</v>
      </c>
      <c r="F14" s="23">
        <v>97</v>
      </c>
      <c r="G14" s="44">
        <v>2</v>
      </c>
      <c r="H14" s="23">
        <v>94</v>
      </c>
      <c r="I14" s="44">
        <v>0</v>
      </c>
      <c r="J14" s="23">
        <v>99</v>
      </c>
      <c r="K14" s="44">
        <v>2</v>
      </c>
      <c r="L14" s="23">
        <v>96</v>
      </c>
      <c r="M14" s="44">
        <v>0</v>
      </c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4">
        <f t="shared" si="0"/>
        <v>483</v>
      </c>
      <c r="Y14" s="24">
        <f t="shared" si="1"/>
        <v>4</v>
      </c>
      <c r="Z14" s="25">
        <f t="shared" si="2"/>
        <v>96.6</v>
      </c>
    </row>
    <row r="15" spans="1:26" x14ac:dyDescent="0.25">
      <c r="A15" s="63" t="s">
        <v>25</v>
      </c>
      <c r="B15" s="63"/>
      <c r="C15" s="27"/>
    </row>
    <row r="16" spans="1:26" x14ac:dyDescent="0.25">
      <c r="A16" s="22" t="s">
        <v>20</v>
      </c>
      <c r="B16" s="22" t="s">
        <v>32</v>
      </c>
      <c r="C16" s="33">
        <v>96.5</v>
      </c>
      <c r="D16" s="23">
        <v>98</v>
      </c>
      <c r="E16" s="44">
        <v>3</v>
      </c>
      <c r="F16" s="23">
        <v>97</v>
      </c>
      <c r="G16" s="44">
        <v>3</v>
      </c>
      <c r="H16" s="23">
        <v>96</v>
      </c>
      <c r="I16" s="44">
        <v>2</v>
      </c>
      <c r="J16" s="51">
        <v>100</v>
      </c>
      <c r="K16" s="44">
        <v>3</v>
      </c>
      <c r="L16" s="23">
        <v>96</v>
      </c>
      <c r="M16" s="44">
        <v>0</v>
      </c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4">
        <f t="shared" ref="X16:X21" si="3">SUM(D16,F16,H16,J16,L16,N16,P16,R16,T16,V16)</f>
        <v>487</v>
      </c>
      <c r="Y16" s="24">
        <f t="shared" ref="Y16:Y21" si="4">SUM(E16,G16,I16,K16,M16,O16,Q16,S16,U16)</f>
        <v>11</v>
      </c>
      <c r="Z16" s="25">
        <f t="shared" ref="Z16:Z21" si="5">IF(COUNT(D16,F16,H16,J16,L16,N16,P16,R16,T16,V16),AVERAGE(D16,F16,H16,J16,L16,N16,P16,R16,T16,V16),"")</f>
        <v>97.4</v>
      </c>
    </row>
    <row r="17" spans="1:26" x14ac:dyDescent="0.25">
      <c r="A17" s="22" t="s">
        <v>26</v>
      </c>
      <c r="B17" s="22" t="s">
        <v>27</v>
      </c>
      <c r="C17" s="33">
        <v>96.83</v>
      </c>
      <c r="D17" s="23">
        <v>97</v>
      </c>
      <c r="E17" s="44">
        <v>2</v>
      </c>
      <c r="F17" s="23">
        <v>97</v>
      </c>
      <c r="G17" s="44">
        <v>3</v>
      </c>
      <c r="H17" s="23">
        <v>96</v>
      </c>
      <c r="I17" s="44">
        <v>2</v>
      </c>
      <c r="J17" s="23">
        <v>96</v>
      </c>
      <c r="K17" s="44">
        <v>0</v>
      </c>
      <c r="L17" s="23">
        <v>99</v>
      </c>
      <c r="M17" s="44">
        <v>3</v>
      </c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4">
        <f t="shared" si="3"/>
        <v>485</v>
      </c>
      <c r="Y17" s="24">
        <f t="shared" si="4"/>
        <v>10</v>
      </c>
      <c r="Z17" s="25">
        <f t="shared" si="5"/>
        <v>97</v>
      </c>
    </row>
    <row r="18" spans="1:26" x14ac:dyDescent="0.25">
      <c r="A18" s="22" t="s">
        <v>29</v>
      </c>
      <c r="B18" s="22" t="s">
        <v>30</v>
      </c>
      <c r="C18" s="33">
        <v>96.5</v>
      </c>
      <c r="D18" s="23">
        <v>97</v>
      </c>
      <c r="E18" s="44">
        <v>2</v>
      </c>
      <c r="F18" s="23">
        <v>94</v>
      </c>
      <c r="G18" s="44">
        <v>1</v>
      </c>
      <c r="H18" s="23">
        <v>99</v>
      </c>
      <c r="I18" s="44">
        <v>3</v>
      </c>
      <c r="J18" s="23">
        <v>98</v>
      </c>
      <c r="K18" s="44">
        <v>2</v>
      </c>
      <c r="L18" s="23">
        <v>97</v>
      </c>
      <c r="M18" s="44">
        <v>1</v>
      </c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4">
        <f t="shared" si="3"/>
        <v>485</v>
      </c>
      <c r="Y18" s="24">
        <f t="shared" si="4"/>
        <v>9</v>
      </c>
      <c r="Z18" s="25">
        <f t="shared" si="5"/>
        <v>97</v>
      </c>
    </row>
    <row r="19" spans="1:26" x14ac:dyDescent="0.25">
      <c r="A19" s="22" t="s">
        <v>18</v>
      </c>
      <c r="B19" s="22" t="s">
        <v>31</v>
      </c>
      <c r="C19" s="33">
        <v>96.5</v>
      </c>
      <c r="D19" s="23">
        <v>95</v>
      </c>
      <c r="E19" s="44">
        <v>1</v>
      </c>
      <c r="F19" s="23">
        <v>96</v>
      </c>
      <c r="G19" s="44">
        <v>2</v>
      </c>
      <c r="H19" s="23">
        <v>96</v>
      </c>
      <c r="I19" s="44">
        <v>2</v>
      </c>
      <c r="J19" s="23">
        <v>97</v>
      </c>
      <c r="K19" s="44">
        <v>1</v>
      </c>
      <c r="L19" s="23">
        <v>98</v>
      </c>
      <c r="M19" s="44">
        <v>2</v>
      </c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4">
        <f t="shared" si="3"/>
        <v>482</v>
      </c>
      <c r="Y19" s="24">
        <f t="shared" si="4"/>
        <v>8</v>
      </c>
      <c r="Z19" s="25">
        <f t="shared" si="5"/>
        <v>96.4</v>
      </c>
    </row>
    <row r="20" spans="1:26" x14ac:dyDescent="0.25">
      <c r="A20" s="22" t="s">
        <v>20</v>
      </c>
      <c r="B20" s="22" t="s">
        <v>28</v>
      </c>
      <c r="C20" s="33">
        <v>96.67</v>
      </c>
      <c r="D20" s="23">
        <v>93</v>
      </c>
      <c r="E20" s="44">
        <v>0</v>
      </c>
      <c r="F20" s="23">
        <v>96</v>
      </c>
      <c r="G20" s="44">
        <v>2</v>
      </c>
      <c r="H20" s="23">
        <v>96</v>
      </c>
      <c r="I20" s="44">
        <v>2</v>
      </c>
      <c r="J20" s="23">
        <v>97</v>
      </c>
      <c r="K20" s="44">
        <v>1</v>
      </c>
      <c r="L20" s="23">
        <v>98</v>
      </c>
      <c r="M20" s="44">
        <v>2</v>
      </c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4">
        <f t="shared" si="3"/>
        <v>480</v>
      </c>
      <c r="Y20" s="24">
        <f t="shared" si="4"/>
        <v>7</v>
      </c>
      <c r="Z20" s="25">
        <f t="shared" si="5"/>
        <v>96</v>
      </c>
    </row>
    <row r="21" spans="1:26" x14ac:dyDescent="0.25">
      <c r="A21" s="22" t="s">
        <v>20</v>
      </c>
      <c r="B21" s="22" t="s">
        <v>33</v>
      </c>
      <c r="C21" s="33">
        <v>96</v>
      </c>
      <c r="D21" s="23">
        <v>98</v>
      </c>
      <c r="E21" s="44">
        <v>3</v>
      </c>
      <c r="F21" s="23">
        <v>92</v>
      </c>
      <c r="G21" s="44">
        <v>0</v>
      </c>
      <c r="H21" s="23">
        <v>95</v>
      </c>
      <c r="I21" s="44">
        <v>1</v>
      </c>
      <c r="J21" s="23">
        <v>89</v>
      </c>
      <c r="K21" s="44">
        <v>0</v>
      </c>
      <c r="L21" s="23">
        <v>90</v>
      </c>
      <c r="M21" s="44">
        <v>0</v>
      </c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4">
        <f t="shared" si="3"/>
        <v>464</v>
      </c>
      <c r="Y21" s="24">
        <f t="shared" si="4"/>
        <v>4</v>
      </c>
      <c r="Z21" s="25">
        <f t="shared" si="5"/>
        <v>92.8</v>
      </c>
    </row>
    <row r="22" spans="1:26" x14ac:dyDescent="0.25">
      <c r="A22" s="63" t="s">
        <v>34</v>
      </c>
      <c r="B22" s="63"/>
      <c r="C22" s="27"/>
    </row>
    <row r="23" spans="1:26" x14ac:dyDescent="0.25">
      <c r="A23" s="22" t="s">
        <v>20</v>
      </c>
      <c r="B23" s="22" t="s">
        <v>37</v>
      </c>
      <c r="C23" s="33">
        <v>95.6</v>
      </c>
      <c r="D23" s="23">
        <v>94</v>
      </c>
      <c r="E23" s="44">
        <v>2</v>
      </c>
      <c r="F23" s="51">
        <v>100</v>
      </c>
      <c r="G23" s="44">
        <v>3</v>
      </c>
      <c r="H23" s="23">
        <v>96</v>
      </c>
      <c r="I23" s="44">
        <v>3</v>
      </c>
      <c r="J23" s="23">
        <v>96</v>
      </c>
      <c r="K23" s="44">
        <v>2</v>
      </c>
      <c r="L23" s="23">
        <v>98</v>
      </c>
      <c r="M23" s="44">
        <v>3</v>
      </c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4">
        <f t="shared" ref="X23:X28" si="6">SUM(D23,F23,H23,J23,L23,N23,P23,R23,T23,V23)</f>
        <v>484</v>
      </c>
      <c r="Y23" s="24">
        <f t="shared" ref="Y23:Y28" si="7">SUM(E23,G23,I23,K23,M23,O23,Q23,S23,U23)</f>
        <v>13</v>
      </c>
      <c r="Z23" s="25">
        <f t="shared" ref="Z23:Z28" si="8">IF(COUNT(D23,F23,H23,J23,L23,N23,P23,R23,T23,V23),AVERAGE(D23,F23,H23,J23,L23,N23,P23,R23,T23,V23),"")</f>
        <v>96.8</v>
      </c>
    </row>
    <row r="24" spans="1:26" x14ac:dyDescent="0.25">
      <c r="A24" s="22" t="s">
        <v>20</v>
      </c>
      <c r="B24" s="22" t="s">
        <v>38</v>
      </c>
      <c r="C24" s="33">
        <v>95.33</v>
      </c>
      <c r="D24" s="23">
        <v>98</v>
      </c>
      <c r="E24" s="44">
        <v>3</v>
      </c>
      <c r="F24" s="23">
        <v>97</v>
      </c>
      <c r="G24" s="44">
        <v>2</v>
      </c>
      <c r="H24" s="23">
        <v>95</v>
      </c>
      <c r="I24" s="44">
        <v>2</v>
      </c>
      <c r="J24" s="23">
        <v>96</v>
      </c>
      <c r="K24" s="44">
        <v>2</v>
      </c>
      <c r="L24" s="23">
        <v>96</v>
      </c>
      <c r="M24" s="44">
        <v>2</v>
      </c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4">
        <f t="shared" si="6"/>
        <v>482</v>
      </c>
      <c r="Y24" s="24">
        <f t="shared" si="7"/>
        <v>11</v>
      </c>
      <c r="Z24" s="25">
        <f t="shared" si="8"/>
        <v>96.4</v>
      </c>
    </row>
    <row r="25" spans="1:26" x14ac:dyDescent="0.25">
      <c r="A25" s="22" t="s">
        <v>20</v>
      </c>
      <c r="B25" s="22" t="s">
        <v>39</v>
      </c>
      <c r="C25" s="33">
        <v>95.17</v>
      </c>
      <c r="D25" s="23">
        <v>98</v>
      </c>
      <c r="E25" s="44">
        <v>3</v>
      </c>
      <c r="F25" s="23">
        <v>94</v>
      </c>
      <c r="G25" s="44">
        <v>0</v>
      </c>
      <c r="H25" s="23">
        <v>96</v>
      </c>
      <c r="I25" s="44">
        <v>3</v>
      </c>
      <c r="J25" s="23">
        <v>97</v>
      </c>
      <c r="K25" s="44">
        <v>3</v>
      </c>
      <c r="L25" s="48">
        <v>96</v>
      </c>
      <c r="M25" s="44">
        <v>2</v>
      </c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4">
        <f t="shared" si="6"/>
        <v>481</v>
      </c>
      <c r="Y25" s="24">
        <f t="shared" si="7"/>
        <v>11</v>
      </c>
      <c r="Z25" s="25">
        <f t="shared" si="8"/>
        <v>96.2</v>
      </c>
    </row>
    <row r="26" spans="1:26" x14ac:dyDescent="0.25">
      <c r="A26" s="22" t="s">
        <v>20</v>
      </c>
      <c r="B26" s="22" t="s">
        <v>36</v>
      </c>
      <c r="C26" s="33">
        <v>95.67</v>
      </c>
      <c r="D26" s="23">
        <v>94</v>
      </c>
      <c r="E26" s="44">
        <v>2</v>
      </c>
      <c r="F26" s="23">
        <v>94</v>
      </c>
      <c r="G26" s="44">
        <v>0</v>
      </c>
      <c r="H26" s="23">
        <v>90</v>
      </c>
      <c r="I26" s="44">
        <v>0</v>
      </c>
      <c r="J26" s="23">
        <v>93</v>
      </c>
      <c r="K26" s="44">
        <v>1</v>
      </c>
      <c r="L26" s="23">
        <v>95</v>
      </c>
      <c r="M26" s="44">
        <v>1</v>
      </c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4">
        <f t="shared" si="6"/>
        <v>466</v>
      </c>
      <c r="Y26" s="24">
        <f t="shared" si="7"/>
        <v>4</v>
      </c>
      <c r="Z26" s="25">
        <f t="shared" si="8"/>
        <v>93.2</v>
      </c>
    </row>
    <row r="27" spans="1:26" x14ac:dyDescent="0.25">
      <c r="A27" s="22" t="s">
        <v>20</v>
      </c>
      <c r="B27" s="22" t="s">
        <v>40</v>
      </c>
      <c r="C27" s="33">
        <v>95.17</v>
      </c>
      <c r="D27" s="23">
        <v>93</v>
      </c>
      <c r="E27" s="44">
        <v>1</v>
      </c>
      <c r="F27" s="23">
        <v>96</v>
      </c>
      <c r="G27" s="44">
        <v>1</v>
      </c>
      <c r="H27" s="48">
        <v>93</v>
      </c>
      <c r="I27" s="44">
        <v>1</v>
      </c>
      <c r="J27" s="23">
        <v>91</v>
      </c>
      <c r="K27" s="44">
        <v>0</v>
      </c>
      <c r="L27" s="23">
        <v>93</v>
      </c>
      <c r="M27" s="44">
        <v>0</v>
      </c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4">
        <f t="shared" si="6"/>
        <v>466</v>
      </c>
      <c r="Y27" s="24">
        <f t="shared" si="7"/>
        <v>3</v>
      </c>
      <c r="Z27" s="25">
        <f t="shared" si="8"/>
        <v>93.2</v>
      </c>
    </row>
    <row r="28" spans="1:26" x14ac:dyDescent="0.25">
      <c r="A28" s="22" t="s">
        <v>18</v>
      </c>
      <c r="B28" s="22" t="s">
        <v>35</v>
      </c>
      <c r="C28" s="33">
        <v>95.83</v>
      </c>
      <c r="D28" s="23">
        <v>93</v>
      </c>
      <c r="E28" s="44">
        <v>1</v>
      </c>
      <c r="F28" s="23">
        <v>93</v>
      </c>
      <c r="G28" s="44">
        <v>0</v>
      </c>
      <c r="H28" s="23">
        <v>93</v>
      </c>
      <c r="I28" s="44">
        <v>1</v>
      </c>
      <c r="J28" s="23">
        <v>93</v>
      </c>
      <c r="K28" s="44">
        <v>1</v>
      </c>
      <c r="L28" s="23">
        <v>94</v>
      </c>
      <c r="M28" s="44">
        <v>0</v>
      </c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4">
        <f t="shared" si="6"/>
        <v>466</v>
      </c>
      <c r="Y28" s="24">
        <f t="shared" si="7"/>
        <v>3</v>
      </c>
      <c r="Z28" s="25">
        <f t="shared" si="8"/>
        <v>93.2</v>
      </c>
    </row>
    <row r="29" spans="1:26" x14ac:dyDescent="0.25">
      <c r="A29" s="6"/>
      <c r="B29" s="7"/>
      <c r="C29" s="8" t="s">
        <v>55</v>
      </c>
      <c r="D29" s="9" t="s">
        <v>3</v>
      </c>
      <c r="E29" s="9" t="s">
        <v>4</v>
      </c>
      <c r="F29" s="9" t="s">
        <v>3</v>
      </c>
      <c r="G29" s="9" t="s">
        <v>4</v>
      </c>
      <c r="H29" s="9" t="s">
        <v>5</v>
      </c>
      <c r="I29" s="8" t="s">
        <v>4</v>
      </c>
      <c r="J29" s="9" t="s">
        <v>3</v>
      </c>
      <c r="K29" s="8" t="s">
        <v>4</v>
      </c>
      <c r="L29" s="9" t="s">
        <v>3</v>
      </c>
      <c r="M29" s="8" t="s">
        <v>4</v>
      </c>
      <c r="N29" s="9" t="s">
        <v>3</v>
      </c>
      <c r="O29" s="9" t="s">
        <v>4</v>
      </c>
      <c r="P29" s="9" t="s">
        <v>3</v>
      </c>
      <c r="Q29" s="8" t="s">
        <v>4</v>
      </c>
      <c r="R29" s="9" t="s">
        <v>3</v>
      </c>
      <c r="S29" s="8" t="s">
        <v>4</v>
      </c>
      <c r="T29" s="9" t="s">
        <v>3</v>
      </c>
      <c r="U29" s="8" t="s">
        <v>4</v>
      </c>
      <c r="V29" s="9" t="s">
        <v>3</v>
      </c>
      <c r="W29" s="8" t="s">
        <v>6</v>
      </c>
      <c r="X29" s="9"/>
      <c r="Y29" s="9"/>
      <c r="Z29" s="8"/>
    </row>
    <row r="30" spans="1:26" x14ac:dyDescent="0.25">
      <c r="A30" s="10" t="s">
        <v>7</v>
      </c>
      <c r="B30" s="10" t="s">
        <v>8</v>
      </c>
      <c r="C30" s="17" t="s">
        <v>9</v>
      </c>
      <c r="D30" s="46">
        <v>1</v>
      </c>
      <c r="E30" s="17"/>
      <c r="F30" s="18">
        <v>2</v>
      </c>
      <c r="G30" s="17"/>
      <c r="H30" s="46">
        <v>3</v>
      </c>
      <c r="I30" s="17"/>
      <c r="J30" s="46">
        <v>4</v>
      </c>
      <c r="K30" s="17"/>
      <c r="L30" s="18">
        <v>5</v>
      </c>
      <c r="M30" s="17"/>
      <c r="N30" s="18">
        <v>6</v>
      </c>
      <c r="O30" s="18"/>
      <c r="P30" s="46">
        <v>7</v>
      </c>
      <c r="Q30" s="19"/>
      <c r="R30" s="18">
        <v>8</v>
      </c>
      <c r="S30" s="19"/>
      <c r="T30" s="18">
        <v>9</v>
      </c>
      <c r="U30" s="19"/>
      <c r="V30" s="18">
        <v>10</v>
      </c>
      <c r="W30" s="17"/>
      <c r="X30" s="20" t="s">
        <v>10</v>
      </c>
      <c r="Y30" s="20" t="s">
        <v>11</v>
      </c>
      <c r="Z30" s="21" t="s">
        <v>9</v>
      </c>
    </row>
    <row r="31" spans="1:26" x14ac:dyDescent="0.25">
      <c r="A31" s="65" t="s">
        <v>41</v>
      </c>
      <c r="B31" s="65"/>
      <c r="C31" s="33"/>
      <c r="D31" s="23"/>
      <c r="E31" s="44"/>
      <c r="F31" s="23"/>
      <c r="G31" s="44"/>
      <c r="H31" s="23"/>
      <c r="I31" s="44"/>
      <c r="J31" s="23"/>
      <c r="K31" s="44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x14ac:dyDescent="0.25">
      <c r="A32" s="22" t="s">
        <v>20</v>
      </c>
      <c r="B32" s="22" t="s">
        <v>46</v>
      </c>
      <c r="C32" s="33">
        <v>94.9</v>
      </c>
      <c r="D32" s="23">
        <v>96</v>
      </c>
      <c r="E32" s="44">
        <v>2</v>
      </c>
      <c r="F32" s="23">
        <v>95</v>
      </c>
      <c r="G32" s="44">
        <v>3</v>
      </c>
      <c r="H32" s="23">
        <v>96</v>
      </c>
      <c r="I32" s="44">
        <v>3</v>
      </c>
      <c r="J32" s="23">
        <v>97</v>
      </c>
      <c r="K32" s="44">
        <v>3</v>
      </c>
      <c r="L32" s="48">
        <v>96</v>
      </c>
      <c r="M32" s="44">
        <v>3</v>
      </c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4">
        <f t="shared" ref="X32:X37" si="9">SUM(D32,F32,H32,J32,L32,N32,P32,R32,T32,V32)</f>
        <v>480</v>
      </c>
      <c r="Y32" s="24">
        <f t="shared" ref="Y32:Y37" si="10">SUM(E32,G32,I32,K32,M32,O32,Q32,S32,U32)</f>
        <v>14</v>
      </c>
      <c r="Z32" s="25">
        <f t="shared" ref="Z32:Z37" si="11">IF(COUNT(D32,F32,H32,J32,L32,N32,P32,R32,T32,V32),AVERAGE(D32,F32,H32,J32,L32,N32,P32,R32,T32,V32),"")</f>
        <v>96</v>
      </c>
    </row>
    <row r="33" spans="1:26" x14ac:dyDescent="0.25">
      <c r="A33" s="22" t="s">
        <v>20</v>
      </c>
      <c r="B33" s="22" t="s">
        <v>49</v>
      </c>
      <c r="C33" s="37">
        <v>94.67</v>
      </c>
      <c r="D33" s="23">
        <v>91</v>
      </c>
      <c r="E33" s="44">
        <v>1</v>
      </c>
      <c r="F33" s="23">
        <v>95</v>
      </c>
      <c r="G33" s="44">
        <v>3</v>
      </c>
      <c r="H33" s="23">
        <v>96</v>
      </c>
      <c r="I33" s="44">
        <v>3</v>
      </c>
      <c r="J33" s="23">
        <v>96</v>
      </c>
      <c r="K33" s="44">
        <v>2</v>
      </c>
      <c r="L33" s="23">
        <v>96</v>
      </c>
      <c r="M33" s="44">
        <v>3</v>
      </c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>
        <f t="shared" si="9"/>
        <v>474</v>
      </c>
      <c r="Y33" s="24">
        <f t="shared" si="10"/>
        <v>12</v>
      </c>
      <c r="Z33" s="25">
        <f t="shared" si="11"/>
        <v>94.8</v>
      </c>
    </row>
    <row r="34" spans="1:26" x14ac:dyDescent="0.25">
      <c r="A34" s="22" t="s">
        <v>42</v>
      </c>
      <c r="B34" s="22" t="s">
        <v>43</v>
      </c>
      <c r="C34" s="33">
        <v>95.1</v>
      </c>
      <c r="D34" s="23">
        <v>97</v>
      </c>
      <c r="E34" s="44">
        <v>3</v>
      </c>
      <c r="F34" s="23">
        <v>91</v>
      </c>
      <c r="G34" s="44">
        <v>0</v>
      </c>
      <c r="H34" s="23">
        <v>94</v>
      </c>
      <c r="I34" s="44">
        <v>2</v>
      </c>
      <c r="J34" s="23">
        <v>96</v>
      </c>
      <c r="K34" s="44">
        <v>2</v>
      </c>
      <c r="L34" s="23">
        <v>95</v>
      </c>
      <c r="M34" s="44">
        <v>2</v>
      </c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>
        <f t="shared" si="9"/>
        <v>473</v>
      </c>
      <c r="Y34" s="24">
        <f t="shared" si="10"/>
        <v>9</v>
      </c>
      <c r="Z34" s="25">
        <f t="shared" si="11"/>
        <v>94.6</v>
      </c>
    </row>
    <row r="35" spans="1:26" x14ac:dyDescent="0.25">
      <c r="A35" s="22" t="s">
        <v>20</v>
      </c>
      <c r="B35" s="22" t="s">
        <v>48</v>
      </c>
      <c r="C35" s="33">
        <v>94.9</v>
      </c>
      <c r="D35" s="23">
        <v>91</v>
      </c>
      <c r="E35" s="44">
        <v>1</v>
      </c>
      <c r="F35" s="23">
        <v>95</v>
      </c>
      <c r="G35" s="44">
        <v>3</v>
      </c>
      <c r="H35" s="23">
        <v>94</v>
      </c>
      <c r="I35" s="44">
        <v>2</v>
      </c>
      <c r="J35" s="23">
        <v>95</v>
      </c>
      <c r="K35" s="44">
        <v>1</v>
      </c>
      <c r="L35" s="23">
        <v>95</v>
      </c>
      <c r="M35" s="44">
        <v>2</v>
      </c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4">
        <f t="shared" si="9"/>
        <v>470</v>
      </c>
      <c r="Y35" s="24">
        <f t="shared" si="10"/>
        <v>9</v>
      </c>
      <c r="Z35" s="25">
        <f t="shared" si="11"/>
        <v>94</v>
      </c>
    </row>
    <row r="36" spans="1:26" x14ac:dyDescent="0.25">
      <c r="A36" s="22" t="s">
        <v>18</v>
      </c>
      <c r="B36" s="22" t="s">
        <v>47</v>
      </c>
      <c r="C36" s="37">
        <v>94.67</v>
      </c>
      <c r="D36" s="23">
        <v>96</v>
      </c>
      <c r="E36" s="44">
        <v>2</v>
      </c>
      <c r="F36" s="23">
        <v>93</v>
      </c>
      <c r="G36" s="44">
        <v>2</v>
      </c>
      <c r="H36" s="23">
        <v>92</v>
      </c>
      <c r="I36" s="44">
        <v>1</v>
      </c>
      <c r="J36" s="23">
        <v>92</v>
      </c>
      <c r="K36" s="44">
        <v>0</v>
      </c>
      <c r="L36" s="23">
        <v>92</v>
      </c>
      <c r="M36" s="44">
        <v>1</v>
      </c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4">
        <f t="shared" si="9"/>
        <v>465</v>
      </c>
      <c r="Y36" s="24">
        <f t="shared" si="10"/>
        <v>6</v>
      </c>
      <c r="Z36" s="25">
        <f t="shared" si="11"/>
        <v>93</v>
      </c>
    </row>
    <row r="37" spans="1:26" x14ac:dyDescent="0.25">
      <c r="A37" s="22" t="s">
        <v>44</v>
      </c>
      <c r="B37" s="22" t="s">
        <v>45</v>
      </c>
      <c r="C37" s="33">
        <v>95</v>
      </c>
      <c r="D37" s="23">
        <v>96</v>
      </c>
      <c r="E37" s="44">
        <v>2</v>
      </c>
      <c r="F37" s="23">
        <v>92</v>
      </c>
      <c r="G37" s="44">
        <v>1</v>
      </c>
      <c r="H37" s="23" t="s">
        <v>113</v>
      </c>
      <c r="I37" s="44">
        <v>0</v>
      </c>
      <c r="J37" s="23">
        <v>94</v>
      </c>
      <c r="K37" s="44">
        <v>0</v>
      </c>
      <c r="L37" s="23">
        <v>96</v>
      </c>
      <c r="M37" s="44">
        <v>3</v>
      </c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4">
        <f t="shared" si="9"/>
        <v>378</v>
      </c>
      <c r="Y37" s="24">
        <f t="shared" si="10"/>
        <v>6</v>
      </c>
      <c r="Z37" s="25">
        <f t="shared" si="11"/>
        <v>94.5</v>
      </c>
    </row>
    <row r="38" spans="1:26" x14ac:dyDescent="0.25">
      <c r="A38" s="63" t="s">
        <v>50</v>
      </c>
      <c r="B38" s="63"/>
      <c r="C38" s="35"/>
    </row>
    <row r="39" spans="1:26" x14ac:dyDescent="0.25">
      <c r="A39" s="22" t="s">
        <v>42</v>
      </c>
      <c r="B39" s="28" t="s">
        <v>54</v>
      </c>
      <c r="C39" s="38">
        <v>94.2</v>
      </c>
      <c r="D39" s="23">
        <v>99</v>
      </c>
      <c r="E39" s="44">
        <v>3</v>
      </c>
      <c r="F39" s="23">
        <v>99</v>
      </c>
      <c r="G39" s="44">
        <v>3</v>
      </c>
      <c r="H39" s="23">
        <v>95</v>
      </c>
      <c r="I39" s="44">
        <v>3</v>
      </c>
      <c r="J39" s="23">
        <v>96</v>
      </c>
      <c r="K39" s="44">
        <v>3</v>
      </c>
      <c r="L39" s="23">
        <v>90</v>
      </c>
      <c r="M39" s="44">
        <v>0</v>
      </c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4">
        <f t="shared" ref="X39:X44" si="12">SUM(D39,F39,H39,J39,L39,N39,P39,R39,T39,V39)</f>
        <v>479</v>
      </c>
      <c r="Y39" s="24">
        <f t="shared" ref="Y39:Y44" si="13">SUM(E39,G39,I39,K39,M39,O39,Q39,S39,U39)</f>
        <v>12</v>
      </c>
      <c r="Z39" s="25">
        <f t="shared" ref="Z39:Z44" si="14">IF(COUNT(D39,F39,H39,J39,L39,N39,P39,R39,T39,V39),AVERAGE(D39,F39,H39,J39,L39,N39,P39,R39,T39,V39),"")</f>
        <v>95.8</v>
      </c>
    </row>
    <row r="40" spans="1:26" x14ac:dyDescent="0.25">
      <c r="A40" s="22" t="s">
        <v>23</v>
      </c>
      <c r="B40" s="22" t="s">
        <v>51</v>
      </c>
      <c r="C40" s="38">
        <v>94.5</v>
      </c>
      <c r="D40" s="23">
        <v>98</v>
      </c>
      <c r="E40" s="44">
        <v>2</v>
      </c>
      <c r="F40" s="23">
        <v>97</v>
      </c>
      <c r="G40" s="44">
        <v>2</v>
      </c>
      <c r="H40" s="23">
        <v>94</v>
      </c>
      <c r="I40" s="44">
        <v>2</v>
      </c>
      <c r="J40" s="23">
        <v>90</v>
      </c>
      <c r="K40" s="44">
        <v>0</v>
      </c>
      <c r="L40" s="23">
        <v>97</v>
      </c>
      <c r="M40" s="44">
        <v>3</v>
      </c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4">
        <f t="shared" si="12"/>
        <v>476</v>
      </c>
      <c r="Y40" s="24">
        <f t="shared" si="13"/>
        <v>9</v>
      </c>
      <c r="Z40" s="25">
        <f t="shared" si="14"/>
        <v>95.2</v>
      </c>
    </row>
    <row r="41" spans="1:26" x14ac:dyDescent="0.25">
      <c r="A41" s="22" t="s">
        <v>20</v>
      </c>
      <c r="B41" s="22" t="s">
        <v>53</v>
      </c>
      <c r="C41" s="38">
        <v>94.4</v>
      </c>
      <c r="D41" s="23">
        <v>95</v>
      </c>
      <c r="E41" s="44">
        <v>1</v>
      </c>
      <c r="F41" s="23">
        <v>93</v>
      </c>
      <c r="G41" s="44">
        <v>0</v>
      </c>
      <c r="H41" s="23">
        <v>91</v>
      </c>
      <c r="I41" s="44">
        <v>0</v>
      </c>
      <c r="J41" s="23">
        <v>94</v>
      </c>
      <c r="K41" s="44">
        <v>2</v>
      </c>
      <c r="L41" s="23">
        <v>95</v>
      </c>
      <c r="M41" s="44">
        <v>1</v>
      </c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4">
        <f t="shared" si="12"/>
        <v>468</v>
      </c>
      <c r="Y41" s="24">
        <f t="shared" si="13"/>
        <v>4</v>
      </c>
      <c r="Z41" s="25">
        <f t="shared" si="14"/>
        <v>93.6</v>
      </c>
    </row>
    <row r="42" spans="1:26" x14ac:dyDescent="0.25">
      <c r="A42" s="22" t="s">
        <v>18</v>
      </c>
      <c r="B42" s="28" t="s">
        <v>52</v>
      </c>
      <c r="C42" s="39">
        <v>94.44</v>
      </c>
      <c r="D42" s="23">
        <v>93</v>
      </c>
      <c r="E42" s="44">
        <v>0</v>
      </c>
      <c r="F42" s="23">
        <v>96</v>
      </c>
      <c r="G42" s="44">
        <v>1</v>
      </c>
      <c r="H42" s="23">
        <v>92</v>
      </c>
      <c r="I42" s="44">
        <v>0</v>
      </c>
      <c r="J42" s="23">
        <v>90</v>
      </c>
      <c r="K42" s="44">
        <v>0</v>
      </c>
      <c r="L42" s="23">
        <v>96</v>
      </c>
      <c r="M42" s="44">
        <v>2</v>
      </c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4">
        <f t="shared" si="12"/>
        <v>467</v>
      </c>
      <c r="Y42" s="24">
        <f t="shared" si="13"/>
        <v>3</v>
      </c>
      <c r="Z42" s="25">
        <f t="shared" si="14"/>
        <v>93.4</v>
      </c>
    </row>
    <row r="43" spans="1:26" x14ac:dyDescent="0.25">
      <c r="A43" s="22" t="s">
        <v>20</v>
      </c>
      <c r="B43" s="22" t="s">
        <v>56</v>
      </c>
      <c r="C43" s="38">
        <v>94.1</v>
      </c>
      <c r="D43" s="23">
        <v>94</v>
      </c>
      <c r="E43" s="44">
        <v>0</v>
      </c>
      <c r="F43" s="23">
        <v>95</v>
      </c>
      <c r="G43" s="44">
        <v>0</v>
      </c>
      <c r="H43" s="23">
        <v>93</v>
      </c>
      <c r="I43" s="44">
        <v>1</v>
      </c>
      <c r="J43" s="23">
        <v>93</v>
      </c>
      <c r="K43" s="44">
        <v>1</v>
      </c>
      <c r="L43" s="23">
        <v>92</v>
      </c>
      <c r="M43" s="44">
        <v>0</v>
      </c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4">
        <f t="shared" si="12"/>
        <v>467</v>
      </c>
      <c r="Y43" s="24">
        <f t="shared" si="13"/>
        <v>2</v>
      </c>
      <c r="Z43" s="25">
        <f t="shared" si="14"/>
        <v>93.4</v>
      </c>
    </row>
    <row r="44" spans="1:26" x14ac:dyDescent="0.25">
      <c r="A44" s="22" t="s">
        <v>13</v>
      </c>
      <c r="B44" s="22" t="s">
        <v>57</v>
      </c>
      <c r="C44" s="38">
        <v>94.1</v>
      </c>
      <c r="D44" s="23">
        <v>91</v>
      </c>
      <c r="E44" s="44">
        <v>0</v>
      </c>
      <c r="F44" s="23" t="s">
        <v>113</v>
      </c>
      <c r="G44" s="44">
        <v>0</v>
      </c>
      <c r="H44" s="23">
        <v>91</v>
      </c>
      <c r="I44" s="44">
        <v>0</v>
      </c>
      <c r="J44" s="23">
        <v>92</v>
      </c>
      <c r="K44" s="44">
        <v>0</v>
      </c>
      <c r="L44" s="23">
        <v>94</v>
      </c>
      <c r="M44" s="44">
        <v>0</v>
      </c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4">
        <f t="shared" si="12"/>
        <v>368</v>
      </c>
      <c r="Y44" s="24">
        <f t="shared" si="13"/>
        <v>0</v>
      </c>
      <c r="Z44" s="25">
        <f t="shared" si="14"/>
        <v>92</v>
      </c>
    </row>
    <row r="45" spans="1:26" x14ac:dyDescent="0.25">
      <c r="A45" s="63" t="s">
        <v>58</v>
      </c>
      <c r="B45" s="63"/>
      <c r="C45" s="36"/>
    </row>
    <row r="46" spans="1:26" x14ac:dyDescent="0.25">
      <c r="A46" s="22" t="s">
        <v>29</v>
      </c>
      <c r="B46" s="22" t="s">
        <v>62</v>
      </c>
      <c r="C46" s="38">
        <v>93.83</v>
      </c>
      <c r="D46" s="23">
        <v>96</v>
      </c>
      <c r="E46" s="44">
        <v>3</v>
      </c>
      <c r="F46" s="23">
        <v>97</v>
      </c>
      <c r="G46" s="44">
        <v>3</v>
      </c>
      <c r="H46" s="23">
        <v>95</v>
      </c>
      <c r="I46" s="44"/>
      <c r="J46" s="23">
        <v>97</v>
      </c>
      <c r="K46" s="44"/>
      <c r="L46" s="23">
        <v>98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4">
        <f t="shared" ref="X46:X51" si="15">SUM(D46,F46,H46,J46,L46,N46,P46,R46,T46,V46)</f>
        <v>483</v>
      </c>
      <c r="Y46" s="24">
        <f t="shared" ref="Y46:Y51" si="16">SUM(E46,G46,I46,K46,M46,O46,Q46,S46,U46)</f>
        <v>6</v>
      </c>
      <c r="Z46" s="25">
        <f t="shared" ref="Z46:Z51" si="17">IF(COUNT(D46,F46,H46,J46,L46,N46,P46,R46,T46,V46),AVERAGE(D46,F46,H46,J46,L46,N46,P46,R46,T46,V46),"")</f>
        <v>96.6</v>
      </c>
    </row>
    <row r="47" spans="1:26" x14ac:dyDescent="0.25">
      <c r="A47" s="22" t="s">
        <v>23</v>
      </c>
      <c r="B47" s="22" t="s">
        <v>59</v>
      </c>
      <c r="C47" s="38">
        <v>94</v>
      </c>
      <c r="D47" s="23">
        <v>96</v>
      </c>
      <c r="E47" s="44">
        <v>3</v>
      </c>
      <c r="F47" s="23">
        <v>95</v>
      </c>
      <c r="G47" s="44">
        <v>1</v>
      </c>
      <c r="H47" s="23">
        <v>92</v>
      </c>
      <c r="I47" s="44"/>
      <c r="J47" s="23">
        <v>92</v>
      </c>
      <c r="K47" s="44"/>
      <c r="L47" s="23">
        <v>94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4">
        <f t="shared" si="15"/>
        <v>469</v>
      </c>
      <c r="Y47" s="24">
        <f t="shared" si="16"/>
        <v>4</v>
      </c>
      <c r="Z47" s="25">
        <f t="shared" si="17"/>
        <v>93.8</v>
      </c>
    </row>
    <row r="48" spans="1:26" x14ac:dyDescent="0.25">
      <c r="A48" s="22" t="s">
        <v>20</v>
      </c>
      <c r="B48" s="22" t="s">
        <v>61</v>
      </c>
      <c r="C48" s="38">
        <v>94</v>
      </c>
      <c r="D48" s="23">
        <v>93</v>
      </c>
      <c r="E48" s="44">
        <v>2</v>
      </c>
      <c r="F48" s="23">
        <v>96</v>
      </c>
      <c r="G48" s="44">
        <v>2</v>
      </c>
      <c r="H48" s="23">
        <v>96</v>
      </c>
      <c r="I48" s="44"/>
      <c r="J48" s="23">
        <v>95</v>
      </c>
      <c r="K48" s="44"/>
      <c r="L48" s="23">
        <v>90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4">
        <f t="shared" si="15"/>
        <v>470</v>
      </c>
      <c r="Y48" s="24">
        <f t="shared" si="16"/>
        <v>4</v>
      </c>
      <c r="Z48" s="25">
        <f t="shared" si="17"/>
        <v>94</v>
      </c>
    </row>
    <row r="49" spans="1:26" x14ac:dyDescent="0.25">
      <c r="A49" s="22" t="s">
        <v>26</v>
      </c>
      <c r="B49" s="22" t="s">
        <v>60</v>
      </c>
      <c r="C49" s="38">
        <v>94</v>
      </c>
      <c r="D49" s="23">
        <v>91</v>
      </c>
      <c r="E49" s="44">
        <v>1</v>
      </c>
      <c r="F49" s="23">
        <v>93</v>
      </c>
      <c r="G49" s="44">
        <v>0</v>
      </c>
      <c r="H49" s="23">
        <v>97</v>
      </c>
      <c r="I49" s="44"/>
      <c r="J49" s="23">
        <v>92</v>
      </c>
      <c r="K49" s="44"/>
      <c r="L49" s="23">
        <v>96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4">
        <f t="shared" si="15"/>
        <v>469</v>
      </c>
      <c r="Y49" s="24">
        <f t="shared" si="16"/>
        <v>1</v>
      </c>
      <c r="Z49" s="25">
        <f t="shared" si="17"/>
        <v>93.8</v>
      </c>
    </row>
    <row r="50" spans="1:26" x14ac:dyDescent="0.25">
      <c r="A50" s="22" t="s">
        <v>44</v>
      </c>
      <c r="B50" s="22" t="s">
        <v>63</v>
      </c>
      <c r="C50" s="38">
        <v>93.83</v>
      </c>
      <c r="D50" s="23">
        <v>91</v>
      </c>
      <c r="E50" s="44">
        <v>1</v>
      </c>
      <c r="F50" s="23">
        <v>85</v>
      </c>
      <c r="G50" s="44">
        <v>0</v>
      </c>
      <c r="H50" s="23" t="s">
        <v>108</v>
      </c>
      <c r="I50" s="44"/>
      <c r="J50" s="23" t="s">
        <v>108</v>
      </c>
      <c r="K50" s="44"/>
      <c r="L50" s="23" t="s">
        <v>108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4">
        <f t="shared" si="15"/>
        <v>176</v>
      </c>
      <c r="Y50" s="24">
        <f t="shared" si="16"/>
        <v>1</v>
      </c>
      <c r="Z50" s="25">
        <f t="shared" si="17"/>
        <v>88</v>
      </c>
    </row>
    <row r="51" spans="1:26" x14ac:dyDescent="0.25">
      <c r="A51" s="22" t="s">
        <v>42</v>
      </c>
      <c r="B51" s="22" t="s">
        <v>64</v>
      </c>
      <c r="C51" s="38">
        <v>93.83</v>
      </c>
      <c r="D51" s="23">
        <v>89</v>
      </c>
      <c r="E51" s="44">
        <v>0</v>
      </c>
      <c r="F51" s="23">
        <v>91</v>
      </c>
      <c r="G51" s="44">
        <v>0</v>
      </c>
      <c r="H51" s="23">
        <v>92</v>
      </c>
      <c r="I51" s="44"/>
      <c r="J51" s="23">
        <v>89</v>
      </c>
      <c r="K51" s="44"/>
      <c r="L51" s="23">
        <v>88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4">
        <f t="shared" si="15"/>
        <v>449</v>
      </c>
      <c r="Y51" s="24">
        <f t="shared" si="16"/>
        <v>0</v>
      </c>
      <c r="Z51" s="25">
        <f t="shared" si="17"/>
        <v>89.8</v>
      </c>
    </row>
    <row r="52" spans="1:26" x14ac:dyDescent="0.25">
      <c r="A52" s="63" t="s">
        <v>65</v>
      </c>
      <c r="B52" s="63"/>
      <c r="C52" s="36"/>
    </row>
    <row r="53" spans="1:26" x14ac:dyDescent="0.25">
      <c r="A53" s="22" t="s">
        <v>15</v>
      </c>
      <c r="B53" s="22" t="s">
        <v>116</v>
      </c>
      <c r="C53" s="39">
        <v>93.17</v>
      </c>
      <c r="D53" s="23">
        <v>97</v>
      </c>
      <c r="E53" s="44">
        <v>3</v>
      </c>
      <c r="F53" s="23">
        <v>95</v>
      </c>
      <c r="G53" s="44">
        <v>2</v>
      </c>
      <c r="H53" s="23">
        <v>98</v>
      </c>
      <c r="I53" s="44">
        <v>3</v>
      </c>
      <c r="J53" s="23">
        <v>93</v>
      </c>
      <c r="K53" s="44">
        <v>0</v>
      </c>
      <c r="L53" s="23">
        <v>94</v>
      </c>
      <c r="M53" s="44">
        <v>2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4">
        <f>SUM(D53,F53,H53,J53,L53,N53,P53,R53,T53,V53)</f>
        <v>477</v>
      </c>
      <c r="Y53" s="24">
        <f>SUM(E53,G53,I53,K53,M53,O53,Q53,S53,U53)</f>
        <v>10</v>
      </c>
      <c r="Z53" s="25">
        <f>IF(COUNT(D53,F53,H53,J53,L53,N53,P53,R53,T53,V53),AVERAGE(D53,F53,H53,J53,L53,N53,P53,R53,T53,V53),"")</f>
        <v>95.4</v>
      </c>
    </row>
    <row r="54" spans="1:26" x14ac:dyDescent="0.25">
      <c r="A54" s="22" t="s">
        <v>13</v>
      </c>
      <c r="B54" s="22" t="s">
        <v>67</v>
      </c>
      <c r="C54" s="38">
        <v>93.5</v>
      </c>
      <c r="D54" s="23">
        <v>90</v>
      </c>
      <c r="E54" s="44">
        <v>0</v>
      </c>
      <c r="F54" s="23">
        <v>97</v>
      </c>
      <c r="G54" s="44">
        <v>3</v>
      </c>
      <c r="H54" s="23">
        <v>89</v>
      </c>
      <c r="I54" s="44">
        <v>0</v>
      </c>
      <c r="J54" s="23">
        <v>99</v>
      </c>
      <c r="K54" s="44">
        <v>3</v>
      </c>
      <c r="L54" s="23">
        <v>96</v>
      </c>
      <c r="M54" s="44">
        <v>3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4">
        <f>SUM(D54,F54,H54,J54,L54,N54,P54,R54,T54,V54)</f>
        <v>471</v>
      </c>
      <c r="Y54" s="24">
        <f>SUM(E54,G54,I54,K54,M54,O54,Q54,S54,U54)</f>
        <v>9</v>
      </c>
      <c r="Z54" s="25">
        <f>IF(COUNT(D54,F54,H54,J54,L54,N54,P54,R54,T54,V54),AVERAGE(D54,F54,H54,J54,L54,N54,P54,R54,T54,V54),"")</f>
        <v>94.2</v>
      </c>
    </row>
    <row r="55" spans="1:26" x14ac:dyDescent="0.25">
      <c r="A55" s="22" t="s">
        <v>68</v>
      </c>
      <c r="B55" s="22" t="s">
        <v>69</v>
      </c>
      <c r="C55" s="39">
        <v>93.5</v>
      </c>
      <c r="D55" s="23">
        <v>93</v>
      </c>
      <c r="E55" s="44">
        <v>0</v>
      </c>
      <c r="F55" s="23">
        <v>92</v>
      </c>
      <c r="G55" s="44">
        <v>0</v>
      </c>
      <c r="H55" s="23">
        <v>93</v>
      </c>
      <c r="I55" s="44">
        <v>2</v>
      </c>
      <c r="J55" s="23">
        <v>94</v>
      </c>
      <c r="K55" s="44">
        <v>1</v>
      </c>
      <c r="L55" s="23">
        <v>96</v>
      </c>
      <c r="M55" s="44">
        <v>3</v>
      </c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4">
        <f>SUM(D55,F55,H55,J55,L55,N55,P55,R55,T55,V55)</f>
        <v>468</v>
      </c>
      <c r="Y55" s="24">
        <f>SUM(E55,G55,I55,K55,M55,O55,Q55,S55,U55)</f>
        <v>6</v>
      </c>
      <c r="Z55" s="25">
        <f>IF(COUNT(D55,F55,H55,J55,L55,N55,P55,R55,T55,V55),AVERAGE(D55,F55,H55,J55,L55,N55,P55,R55,T55,V55),"")</f>
        <v>93.6</v>
      </c>
    </row>
    <row r="56" spans="1:26" x14ac:dyDescent="0.25">
      <c r="A56" s="22" t="s">
        <v>26</v>
      </c>
      <c r="B56" s="22" t="s">
        <v>66</v>
      </c>
      <c r="C56" s="38">
        <v>93.67</v>
      </c>
      <c r="D56" s="23">
        <v>95</v>
      </c>
      <c r="E56" s="44">
        <v>2</v>
      </c>
      <c r="F56" s="23">
        <v>93</v>
      </c>
      <c r="G56" s="44">
        <v>1</v>
      </c>
      <c r="H56" s="23">
        <v>92</v>
      </c>
      <c r="I56" s="44">
        <v>1</v>
      </c>
      <c r="J56" s="23">
        <v>95</v>
      </c>
      <c r="K56" s="44">
        <v>2</v>
      </c>
      <c r="L56" s="23">
        <v>89</v>
      </c>
      <c r="M56" s="44">
        <v>0</v>
      </c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4">
        <f>SUM(D56,F56,H56,J56,L56,N56,P56,R56,T56,V56)</f>
        <v>464</v>
      </c>
      <c r="Y56" s="24">
        <f>SUM(E56,G56,I56,K56,M56,O56,Q56,S56,U56)</f>
        <v>6</v>
      </c>
      <c r="Z56" s="25">
        <f>IF(COUNT(D56,F56,H56,J56,L56,N56,P56,R56,T56,V56),AVERAGE(D56,F56,H56,J56,L56,N56,P56,R56,T56,V56),"")</f>
        <v>92.8</v>
      </c>
    </row>
    <row r="57" spans="1:26" x14ac:dyDescent="0.25">
      <c r="A57" s="22" t="s">
        <v>44</v>
      </c>
      <c r="B57" s="22" t="s">
        <v>71</v>
      </c>
      <c r="C57" s="39">
        <v>93.2</v>
      </c>
      <c r="D57" s="23">
        <v>94</v>
      </c>
      <c r="E57" s="44">
        <v>1</v>
      </c>
      <c r="F57" s="23">
        <v>92</v>
      </c>
      <c r="G57" s="44">
        <v>0</v>
      </c>
      <c r="H57" s="23">
        <v>93</v>
      </c>
      <c r="I57" s="44">
        <v>2</v>
      </c>
      <c r="J57" s="23">
        <v>92</v>
      </c>
      <c r="K57" s="44">
        <v>0</v>
      </c>
      <c r="L57" s="23">
        <v>93</v>
      </c>
      <c r="M57" s="44">
        <v>1</v>
      </c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4">
        <f>SUM(D57,F57,H57,J57,L57,N57,P57,R57,T57,V57)</f>
        <v>464</v>
      </c>
      <c r="Y57" s="24">
        <f>SUM(E57,G57,I57,K57,M57,O57,Q57,S57,U57)</f>
        <v>4</v>
      </c>
      <c r="Z57" s="25">
        <f>IF(COUNT(D57,F57,H57,J57,L57,N57,P57,R57,T57,V57),AVERAGE(D57,F57,H57,J57,L57,N57,P57,R57,T57,V57),"")</f>
        <v>92.8</v>
      </c>
    </row>
    <row r="58" spans="1:26" x14ac:dyDescent="0.25">
      <c r="A58" s="22" t="s">
        <v>18</v>
      </c>
      <c r="B58" s="28" t="s">
        <v>70</v>
      </c>
      <c r="C58" s="39">
        <v>93.2</v>
      </c>
      <c r="D58" s="23">
        <v>91</v>
      </c>
      <c r="E58" s="44">
        <v>0</v>
      </c>
      <c r="F58" s="23">
        <v>93</v>
      </c>
      <c r="G58" s="44">
        <v>1</v>
      </c>
      <c r="H58" s="23">
        <v>93</v>
      </c>
      <c r="I58" s="44">
        <v>2</v>
      </c>
      <c r="J58" s="23">
        <v>90</v>
      </c>
      <c r="K58" s="44">
        <v>0</v>
      </c>
      <c r="L58" s="23">
        <v>91</v>
      </c>
      <c r="M58" s="44">
        <v>0</v>
      </c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4">
        <f>SUM(D58,F58,H58,J58,L58,N58,P58,R58,T58,V58)</f>
        <v>458</v>
      </c>
      <c r="Y58" s="24">
        <f>SUM(E58,G58,I58,K58,M58,O58,Q58,S58,U58)</f>
        <v>3</v>
      </c>
      <c r="Z58" s="25">
        <f>IF(COUNT(D58,F58,H58,J58,L58,N58,P58,R58,T58,V58),AVERAGE(D58,F58,H58,J58,L58,N58,P58,R58,T58,V58),"")</f>
        <v>91.6</v>
      </c>
    </row>
    <row r="59" spans="1:26" x14ac:dyDescent="0.25">
      <c r="A59" s="40"/>
      <c r="B59" s="10" t="s">
        <v>111</v>
      </c>
      <c r="C59" s="17" t="s">
        <v>55</v>
      </c>
      <c r="D59" s="18" t="s">
        <v>3</v>
      </c>
      <c r="E59" s="18" t="s">
        <v>4</v>
      </c>
      <c r="F59" s="18" t="s">
        <v>3</v>
      </c>
      <c r="G59" s="18" t="s">
        <v>4</v>
      </c>
      <c r="H59" s="18" t="s">
        <v>5</v>
      </c>
      <c r="I59" s="17" t="s">
        <v>4</v>
      </c>
      <c r="J59" s="18" t="s">
        <v>3</v>
      </c>
      <c r="K59" s="17" t="s">
        <v>4</v>
      </c>
      <c r="L59" s="18" t="s">
        <v>3</v>
      </c>
      <c r="M59" s="17" t="s">
        <v>4</v>
      </c>
      <c r="N59" s="18" t="s">
        <v>3</v>
      </c>
      <c r="O59" s="18" t="s">
        <v>4</v>
      </c>
      <c r="P59" s="18" t="s">
        <v>3</v>
      </c>
      <c r="Q59" s="17" t="s">
        <v>4</v>
      </c>
      <c r="R59" s="18" t="s">
        <v>3</v>
      </c>
      <c r="S59" s="17" t="s">
        <v>4</v>
      </c>
      <c r="T59" s="18" t="s">
        <v>3</v>
      </c>
      <c r="U59" s="17" t="s">
        <v>4</v>
      </c>
      <c r="V59" s="18" t="s">
        <v>3</v>
      </c>
      <c r="W59" s="17" t="s">
        <v>6</v>
      </c>
      <c r="X59" s="18"/>
      <c r="Y59" s="18"/>
      <c r="Z59" s="17"/>
    </row>
    <row r="60" spans="1:26" x14ac:dyDescent="0.25">
      <c r="A60" s="10" t="s">
        <v>7</v>
      </c>
      <c r="B60" s="10" t="s">
        <v>8</v>
      </c>
      <c r="C60" s="11" t="s">
        <v>9</v>
      </c>
      <c r="D60" s="12">
        <v>1</v>
      </c>
      <c r="E60" s="11"/>
      <c r="F60" s="12">
        <v>2</v>
      </c>
      <c r="G60" s="11"/>
      <c r="H60" s="12">
        <v>3</v>
      </c>
      <c r="I60" s="11"/>
      <c r="J60" s="12">
        <v>4</v>
      </c>
      <c r="K60" s="11"/>
      <c r="L60" s="12">
        <v>5</v>
      </c>
      <c r="M60" s="11"/>
      <c r="N60" s="12">
        <v>6</v>
      </c>
      <c r="O60" s="12"/>
      <c r="P60" s="12">
        <v>7</v>
      </c>
      <c r="Q60" s="13"/>
      <c r="R60" s="12">
        <v>8</v>
      </c>
      <c r="S60" s="13"/>
      <c r="T60" s="12">
        <v>9</v>
      </c>
      <c r="U60" s="13"/>
      <c r="V60" s="12">
        <v>10</v>
      </c>
      <c r="W60" s="11"/>
      <c r="X60" s="14" t="s">
        <v>10</v>
      </c>
      <c r="Y60" s="14" t="s">
        <v>11</v>
      </c>
      <c r="Z60" s="15" t="s">
        <v>9</v>
      </c>
    </row>
    <row r="61" spans="1:26" x14ac:dyDescent="0.25">
      <c r="A61" s="22" t="s">
        <v>18</v>
      </c>
      <c r="B61" s="22" t="s">
        <v>77</v>
      </c>
      <c r="C61" s="50">
        <v>92.1</v>
      </c>
      <c r="D61" s="30">
        <v>95</v>
      </c>
      <c r="E61" s="43">
        <v>2</v>
      </c>
      <c r="F61" s="30">
        <v>97</v>
      </c>
      <c r="G61" s="43">
        <v>3</v>
      </c>
      <c r="H61" s="30">
        <v>96</v>
      </c>
      <c r="I61" s="43">
        <v>3</v>
      </c>
      <c r="J61" s="30">
        <v>96</v>
      </c>
      <c r="K61" s="43">
        <v>3</v>
      </c>
      <c r="L61" s="30">
        <v>94</v>
      </c>
      <c r="M61" s="43">
        <v>2</v>
      </c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1">
        <f t="shared" ref="X61:X66" si="18">SUM(D61,F61,H61,J61,L61,N61,P61,R61,T61,V61)</f>
        <v>478</v>
      </c>
      <c r="Y61" s="31">
        <f t="shared" ref="Y61:Y66" si="19">SUM(E61,G61,I61,K61,M61,O61,Q61,S61,U61)</f>
        <v>13</v>
      </c>
      <c r="Z61" s="25">
        <f t="shared" ref="Z61:Z66" si="20">IF(COUNT(D61,F61,H61,J61,L61,N61,P61,R61,T61,V61),AVERAGE(D61,F61,H61,J61,L61,N61,P61,R61,T61,V61),"")</f>
        <v>95.6</v>
      </c>
    </row>
    <row r="62" spans="1:26" x14ac:dyDescent="0.25">
      <c r="A62" s="41" t="s">
        <v>26</v>
      </c>
      <c r="B62" s="47" t="s">
        <v>72</v>
      </c>
      <c r="C62" s="52">
        <v>92.83</v>
      </c>
      <c r="D62" s="53">
        <v>96</v>
      </c>
      <c r="E62" s="54">
        <v>3</v>
      </c>
      <c r="F62" s="53">
        <v>94</v>
      </c>
      <c r="G62" s="54">
        <v>1</v>
      </c>
      <c r="H62" s="53">
        <v>93</v>
      </c>
      <c r="I62" s="54">
        <v>1</v>
      </c>
      <c r="J62" s="53">
        <v>94</v>
      </c>
      <c r="K62" s="54">
        <v>2</v>
      </c>
      <c r="L62" s="53">
        <v>97</v>
      </c>
      <c r="M62" s="17">
        <v>3</v>
      </c>
      <c r="N62" s="18"/>
      <c r="O62" s="18"/>
      <c r="P62" s="18"/>
      <c r="Q62" s="19"/>
      <c r="R62" s="18"/>
      <c r="S62" s="19"/>
      <c r="T62" s="18"/>
      <c r="U62" s="19"/>
      <c r="V62" s="18"/>
      <c r="W62" s="17"/>
      <c r="X62" s="53">
        <f t="shared" si="18"/>
        <v>474</v>
      </c>
      <c r="Y62" s="53">
        <f t="shared" si="19"/>
        <v>10</v>
      </c>
      <c r="Z62" s="25">
        <f t="shared" si="20"/>
        <v>94.8</v>
      </c>
    </row>
    <row r="63" spans="1:26" x14ac:dyDescent="0.25">
      <c r="A63" s="22" t="s">
        <v>44</v>
      </c>
      <c r="B63" s="22" t="s">
        <v>73</v>
      </c>
      <c r="C63" s="39">
        <v>92.67</v>
      </c>
      <c r="D63" s="23">
        <v>94</v>
      </c>
      <c r="E63" s="44">
        <v>1</v>
      </c>
      <c r="F63" s="23">
        <v>95</v>
      </c>
      <c r="G63" s="44">
        <v>2</v>
      </c>
      <c r="H63" s="23">
        <v>94</v>
      </c>
      <c r="I63" s="44">
        <v>2</v>
      </c>
      <c r="J63" s="23">
        <v>93</v>
      </c>
      <c r="K63" s="44">
        <v>1</v>
      </c>
      <c r="L63" s="23">
        <v>92</v>
      </c>
      <c r="M63" s="71">
        <v>0</v>
      </c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4">
        <f t="shared" si="18"/>
        <v>468</v>
      </c>
      <c r="Y63" s="24">
        <f t="shared" si="19"/>
        <v>6</v>
      </c>
      <c r="Z63" s="25">
        <f t="shared" si="20"/>
        <v>93.6</v>
      </c>
    </row>
    <row r="64" spans="1:26" x14ac:dyDescent="0.25">
      <c r="A64" s="22" t="s">
        <v>18</v>
      </c>
      <c r="B64" s="22" t="s">
        <v>76</v>
      </c>
      <c r="C64" s="39">
        <v>92.33</v>
      </c>
      <c r="D64" s="23">
        <v>95</v>
      </c>
      <c r="E64" s="44">
        <v>2</v>
      </c>
      <c r="F64" s="23">
        <v>89</v>
      </c>
      <c r="G64" s="44">
        <v>0</v>
      </c>
      <c r="H64" s="23" t="s">
        <v>113</v>
      </c>
      <c r="I64" s="44">
        <v>0</v>
      </c>
      <c r="J64" s="23" t="s">
        <v>113</v>
      </c>
      <c r="K64" s="44">
        <v>0</v>
      </c>
      <c r="L64" s="23" t="s">
        <v>113</v>
      </c>
      <c r="M64" s="44">
        <v>0</v>
      </c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4">
        <f t="shared" si="18"/>
        <v>184</v>
      </c>
      <c r="Y64" s="24">
        <f t="shared" si="19"/>
        <v>2</v>
      </c>
      <c r="Z64" s="25">
        <f t="shared" si="20"/>
        <v>92</v>
      </c>
    </row>
    <row r="65" spans="1:26" x14ac:dyDescent="0.25">
      <c r="A65" s="22" t="s">
        <v>20</v>
      </c>
      <c r="B65" s="22" t="s">
        <v>74</v>
      </c>
      <c r="C65" s="39">
        <v>92.5</v>
      </c>
      <c r="D65" s="48">
        <v>88</v>
      </c>
      <c r="E65" s="44">
        <v>0</v>
      </c>
      <c r="F65" s="23">
        <v>86</v>
      </c>
      <c r="G65" s="44">
        <v>0</v>
      </c>
      <c r="H65" s="23">
        <v>91</v>
      </c>
      <c r="I65" s="44">
        <v>0</v>
      </c>
      <c r="J65" s="23">
        <v>92</v>
      </c>
      <c r="K65" s="44">
        <v>0</v>
      </c>
      <c r="L65" s="23">
        <v>93</v>
      </c>
      <c r="M65" s="44">
        <v>1</v>
      </c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4">
        <f t="shared" si="18"/>
        <v>450</v>
      </c>
      <c r="Y65" s="24">
        <f t="shared" si="19"/>
        <v>1</v>
      </c>
      <c r="Z65" s="25">
        <f t="shared" si="20"/>
        <v>90</v>
      </c>
    </row>
    <row r="66" spans="1:26" x14ac:dyDescent="0.25">
      <c r="A66" s="22" t="s">
        <v>68</v>
      </c>
      <c r="B66" s="22" t="s">
        <v>75</v>
      </c>
      <c r="C66" s="39">
        <v>92.4</v>
      </c>
      <c r="D66" s="23">
        <v>87</v>
      </c>
      <c r="E66" s="44">
        <v>0</v>
      </c>
      <c r="F66" s="23">
        <v>92</v>
      </c>
      <c r="G66" s="44">
        <v>0</v>
      </c>
      <c r="H66" s="23">
        <v>86</v>
      </c>
      <c r="I66" s="44">
        <v>0</v>
      </c>
      <c r="J66" s="23">
        <v>89</v>
      </c>
      <c r="K66" s="44">
        <v>0</v>
      </c>
      <c r="L66" s="23">
        <v>84</v>
      </c>
      <c r="M66" s="44">
        <v>0</v>
      </c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4">
        <f t="shared" si="18"/>
        <v>438</v>
      </c>
      <c r="Y66" s="24">
        <f t="shared" si="19"/>
        <v>0</v>
      </c>
      <c r="Z66" s="25">
        <f t="shared" si="20"/>
        <v>87.6</v>
      </c>
    </row>
    <row r="67" spans="1:26" x14ac:dyDescent="0.25">
      <c r="A67" s="63" t="s">
        <v>78</v>
      </c>
      <c r="B67" s="63"/>
    </row>
    <row r="68" spans="1:26" x14ac:dyDescent="0.25">
      <c r="A68" s="22" t="s">
        <v>29</v>
      </c>
      <c r="B68" s="22" t="s">
        <v>79</v>
      </c>
      <c r="C68" s="39">
        <v>92</v>
      </c>
      <c r="D68" s="23">
        <v>93</v>
      </c>
      <c r="E68" s="44">
        <v>2</v>
      </c>
      <c r="F68" s="23">
        <v>95</v>
      </c>
      <c r="G68" s="44">
        <v>3</v>
      </c>
      <c r="H68" s="23">
        <v>91</v>
      </c>
      <c r="I68" s="44">
        <v>2</v>
      </c>
      <c r="J68" s="23">
        <v>90</v>
      </c>
      <c r="K68" s="44">
        <v>0</v>
      </c>
      <c r="L68" s="23">
        <v>93</v>
      </c>
      <c r="M68" s="44">
        <v>2</v>
      </c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4">
        <f>SUM(D68,F68,H68,J68,L68,N68,P68,R68,T68,V68)</f>
        <v>462</v>
      </c>
      <c r="Y68" s="24">
        <f>SUM(E68,G68,I68,K68,M68,O68,Q68,S68,U68)</f>
        <v>9</v>
      </c>
      <c r="Z68" s="25">
        <f>IF(COUNT(D68,F68,H68,J68,L68,N68,P68,R68,T68,V68),AVERAGE(D68,F68,H68,J68,L68,N68,P68,R68,T68,V68),"")</f>
        <v>92.4</v>
      </c>
    </row>
    <row r="69" spans="1:26" x14ac:dyDescent="0.25">
      <c r="A69" s="22" t="s">
        <v>42</v>
      </c>
      <c r="B69" s="22" t="s">
        <v>84</v>
      </c>
      <c r="C69" s="39">
        <v>89.67</v>
      </c>
      <c r="D69" s="23">
        <v>96</v>
      </c>
      <c r="E69" s="44">
        <v>3</v>
      </c>
      <c r="F69" s="23">
        <v>95</v>
      </c>
      <c r="G69" s="44">
        <v>3</v>
      </c>
      <c r="H69" s="23">
        <v>91</v>
      </c>
      <c r="I69" s="44">
        <v>2</v>
      </c>
      <c r="J69" s="23">
        <v>91</v>
      </c>
      <c r="K69" s="44">
        <v>1</v>
      </c>
      <c r="L69" s="23">
        <v>88</v>
      </c>
      <c r="M69" s="44">
        <v>0</v>
      </c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4">
        <f>SUM(D69,F69,H69,J69,L69,N69,P69,R69,T69,V69)</f>
        <v>461</v>
      </c>
      <c r="Y69" s="24">
        <f>SUM(E69,G69,I69,K69,M69,O69,Q69,S69,U69)</f>
        <v>9</v>
      </c>
      <c r="Z69" s="25">
        <f>IF(COUNT(D69,F69,H69,J69,L69,N69,P69,R69,T69,V69),AVERAGE(D69,F69,H69,J69,L69,N69,P69,R69,T69,V69),"")</f>
        <v>92.2</v>
      </c>
    </row>
    <row r="70" spans="1:26" x14ac:dyDescent="0.25">
      <c r="A70" s="22" t="s">
        <v>15</v>
      </c>
      <c r="B70" s="22" t="s">
        <v>83</v>
      </c>
      <c r="C70" s="39">
        <v>90.4</v>
      </c>
      <c r="D70" s="23">
        <v>90</v>
      </c>
      <c r="E70" s="44">
        <v>1</v>
      </c>
      <c r="F70" s="23">
        <v>92</v>
      </c>
      <c r="G70" s="44">
        <v>2</v>
      </c>
      <c r="H70" s="23">
        <v>92</v>
      </c>
      <c r="I70" s="44">
        <v>3</v>
      </c>
      <c r="J70" s="23">
        <v>96</v>
      </c>
      <c r="K70" s="44">
        <v>3</v>
      </c>
      <c r="L70" s="23">
        <v>88</v>
      </c>
      <c r="M70" s="44">
        <v>0</v>
      </c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4">
        <f>SUM(D70,F70,H70,J70,L70,N70,P70,R70,T70,V70)</f>
        <v>458</v>
      </c>
      <c r="Y70" s="24">
        <f>SUM(E70,G70,I70,K70,M70,O70,Q70,S70,U70)</f>
        <v>9</v>
      </c>
      <c r="Z70" s="25">
        <f>IF(COUNT(D70,F70,H70,J70,L70,N70,P70,R70,T70,V70),AVERAGE(D70,F70,H70,J70,L70,N70,P70,R70,T70,V70),"")</f>
        <v>91.6</v>
      </c>
    </row>
    <row r="71" spans="1:26" x14ac:dyDescent="0.25">
      <c r="A71" s="22" t="s">
        <v>44</v>
      </c>
      <c r="B71" s="22" t="s">
        <v>82</v>
      </c>
      <c r="C71" s="39">
        <v>90.83</v>
      </c>
      <c r="D71" s="23">
        <v>90</v>
      </c>
      <c r="E71" s="44">
        <v>1</v>
      </c>
      <c r="F71" s="23">
        <v>89</v>
      </c>
      <c r="G71" s="44">
        <v>0</v>
      </c>
      <c r="H71" s="23">
        <v>92</v>
      </c>
      <c r="I71" s="44">
        <v>3</v>
      </c>
      <c r="J71" s="23">
        <v>91</v>
      </c>
      <c r="K71" s="44">
        <v>1</v>
      </c>
      <c r="L71" s="23">
        <v>95</v>
      </c>
      <c r="M71" s="44">
        <v>3</v>
      </c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4">
        <f>SUM(D71,F71,H71,J71,L71,N71,P71,R71,T71,V71)</f>
        <v>457</v>
      </c>
      <c r="Y71" s="24">
        <f>SUM(E71,G71,I71,K71,M71,O71,Q71,S71,U71)</f>
        <v>8</v>
      </c>
      <c r="Z71" s="25">
        <f>IF(COUNT(D71,F71,H71,J71,L71,N71,P71,R71,T71,V71),AVERAGE(D71,F71,H71,J71,L71,N71,P71,R71,T71,V71),"")</f>
        <v>91.4</v>
      </c>
    </row>
    <row r="72" spans="1:26" x14ac:dyDescent="0.25">
      <c r="A72" s="22" t="s">
        <v>15</v>
      </c>
      <c r="B72" s="22" t="s">
        <v>80</v>
      </c>
      <c r="C72" s="39">
        <v>91.7</v>
      </c>
      <c r="D72" s="23">
        <v>88</v>
      </c>
      <c r="E72" s="44">
        <v>0</v>
      </c>
      <c r="F72" s="23">
        <v>91</v>
      </c>
      <c r="G72" s="44">
        <v>1</v>
      </c>
      <c r="H72" s="23">
        <v>87</v>
      </c>
      <c r="I72" s="44">
        <v>1</v>
      </c>
      <c r="J72" s="23">
        <v>91</v>
      </c>
      <c r="K72" s="44">
        <v>1</v>
      </c>
      <c r="L72" s="23">
        <v>91</v>
      </c>
      <c r="M72" s="44">
        <v>1</v>
      </c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4">
        <f>SUM(D72,F72,H72,J72,L72,N72,P72,R72,T72,V72)</f>
        <v>448</v>
      </c>
      <c r="Y72" s="24">
        <f>SUM(E72,G72,I72,K72,M72,O72,Q72,S72,U72)</f>
        <v>4</v>
      </c>
      <c r="Z72" s="25">
        <f>IF(COUNT(D72,F72,H72,J72,L72,N72,P72,R72,T72,V72),AVERAGE(D72,F72,H72,J72,L72,N72,P72,R72,T72,V72),"")</f>
        <v>89.6</v>
      </c>
    </row>
    <row r="73" spans="1:26" x14ac:dyDescent="0.25">
      <c r="A73" s="22" t="s">
        <v>68</v>
      </c>
      <c r="B73" s="22" t="s">
        <v>81</v>
      </c>
      <c r="C73" s="39">
        <v>90.89</v>
      </c>
      <c r="D73" s="23">
        <v>87</v>
      </c>
      <c r="E73" s="44">
        <v>0</v>
      </c>
      <c r="F73" s="23">
        <v>79</v>
      </c>
      <c r="G73" s="44">
        <v>0</v>
      </c>
      <c r="H73" s="23">
        <v>77</v>
      </c>
      <c r="I73" s="44">
        <v>0</v>
      </c>
      <c r="J73" s="23">
        <v>92</v>
      </c>
      <c r="K73" s="44">
        <v>2</v>
      </c>
      <c r="L73" s="23">
        <v>93</v>
      </c>
      <c r="M73" s="44">
        <v>2</v>
      </c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4">
        <f>SUM(D73,F73,H73,J73,L73,N73,P73,R73,T73,V73)</f>
        <v>428</v>
      </c>
      <c r="Y73" s="24">
        <f>SUM(E73,G73,I73,K73,M73,O73,Q73,S73,U73)</f>
        <v>4</v>
      </c>
      <c r="Z73" s="25">
        <f>IF(COUNT(D73,F73,H73,J73,L73,N73,P73,R73,T73,V73),AVERAGE(D73,F73,H73,J73,L73,N73,P73,R73,T73,V73),"")</f>
        <v>85.6</v>
      </c>
    </row>
    <row r="74" spans="1:26" x14ac:dyDescent="0.25">
      <c r="A74" s="63" t="s">
        <v>85</v>
      </c>
      <c r="B74" s="63"/>
    </row>
    <row r="75" spans="1:26" x14ac:dyDescent="0.25">
      <c r="A75" s="22" t="s">
        <v>29</v>
      </c>
      <c r="B75" s="22" t="s">
        <v>86</v>
      </c>
      <c r="C75" s="39">
        <v>89.17</v>
      </c>
      <c r="D75" s="23">
        <v>96</v>
      </c>
      <c r="E75" s="44">
        <v>3</v>
      </c>
      <c r="F75" s="23">
        <v>96</v>
      </c>
      <c r="G75" s="44">
        <v>3</v>
      </c>
      <c r="H75" s="23">
        <v>98</v>
      </c>
      <c r="I75" s="44">
        <v>3</v>
      </c>
      <c r="J75" s="23">
        <v>96</v>
      </c>
      <c r="K75" s="44">
        <v>3</v>
      </c>
      <c r="L75" s="23">
        <v>98</v>
      </c>
      <c r="M75" s="44">
        <v>3</v>
      </c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4">
        <f t="shared" ref="X75:X80" si="21">SUM(D75,F75,H75,J75,L75,N75,P75,R75,T75,V75)</f>
        <v>484</v>
      </c>
      <c r="Y75" s="24">
        <f t="shared" ref="Y75:Y80" si="22">SUM(E75,G75,I75,K75,M75,O75,Q75,S75,U75)</f>
        <v>15</v>
      </c>
      <c r="Z75" s="25">
        <f t="shared" ref="Z75:Z80" si="23">IF(COUNT(D75,F75,H75,J75,L75,N75,P75,R75,T75,V75),AVERAGE(D75,F75,H75,J75,L75,N75,P75,R75,T75,V75),"")</f>
        <v>96.8</v>
      </c>
    </row>
    <row r="76" spans="1:26" x14ac:dyDescent="0.25">
      <c r="A76" s="22" t="s">
        <v>42</v>
      </c>
      <c r="B76" s="22" t="s">
        <v>109</v>
      </c>
      <c r="C76" s="39">
        <v>89.5</v>
      </c>
      <c r="D76" s="23">
        <v>96</v>
      </c>
      <c r="E76" s="44">
        <v>3</v>
      </c>
      <c r="F76" s="23">
        <v>90</v>
      </c>
      <c r="G76" s="44">
        <v>2</v>
      </c>
      <c r="H76" s="23">
        <v>93</v>
      </c>
      <c r="I76" s="44">
        <v>2</v>
      </c>
      <c r="J76" s="23">
        <v>86</v>
      </c>
      <c r="K76" s="44">
        <v>1</v>
      </c>
      <c r="L76" s="23">
        <v>90</v>
      </c>
      <c r="M76" s="44">
        <v>1</v>
      </c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4">
        <f t="shared" si="21"/>
        <v>455</v>
      </c>
      <c r="Y76" s="24">
        <f t="shared" si="22"/>
        <v>9</v>
      </c>
      <c r="Z76" s="25">
        <f t="shared" si="23"/>
        <v>91</v>
      </c>
    </row>
    <row r="77" spans="1:26" x14ac:dyDescent="0.25">
      <c r="A77" s="22" t="s">
        <v>20</v>
      </c>
      <c r="B77" s="22" t="s">
        <v>112</v>
      </c>
      <c r="C77" s="39">
        <v>89.5</v>
      </c>
      <c r="D77" s="23">
        <v>90</v>
      </c>
      <c r="E77" s="44">
        <v>1</v>
      </c>
      <c r="F77" s="23">
        <v>86</v>
      </c>
      <c r="G77" s="44">
        <v>0</v>
      </c>
      <c r="H77" s="23">
        <v>89</v>
      </c>
      <c r="I77" s="44">
        <v>1</v>
      </c>
      <c r="J77" s="23">
        <v>90</v>
      </c>
      <c r="K77" s="44">
        <v>2</v>
      </c>
      <c r="L77" s="23">
        <v>91</v>
      </c>
      <c r="M77" s="44">
        <v>2</v>
      </c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4">
        <f t="shared" si="21"/>
        <v>446</v>
      </c>
      <c r="Y77" s="24">
        <f t="shared" si="22"/>
        <v>6</v>
      </c>
      <c r="Z77" s="25">
        <f t="shared" si="23"/>
        <v>89.2</v>
      </c>
    </row>
    <row r="78" spans="1:26" x14ac:dyDescent="0.25">
      <c r="A78" s="22" t="s">
        <v>88</v>
      </c>
      <c r="B78" s="22" t="s">
        <v>89</v>
      </c>
      <c r="C78" s="39">
        <v>89</v>
      </c>
      <c r="D78" s="23">
        <v>92</v>
      </c>
      <c r="E78" s="44">
        <v>2</v>
      </c>
      <c r="F78" s="23">
        <v>88</v>
      </c>
      <c r="G78" s="44">
        <v>0</v>
      </c>
      <c r="H78" s="23">
        <v>89</v>
      </c>
      <c r="I78" s="44">
        <v>1</v>
      </c>
      <c r="J78" s="23" t="s">
        <v>113</v>
      </c>
      <c r="K78" s="44">
        <v>0</v>
      </c>
      <c r="L78" s="23" t="s">
        <v>113</v>
      </c>
      <c r="M78" s="44">
        <v>0</v>
      </c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4">
        <f t="shared" si="21"/>
        <v>269</v>
      </c>
      <c r="Y78" s="24">
        <f t="shared" si="22"/>
        <v>3</v>
      </c>
      <c r="Z78" s="25">
        <f t="shared" si="23"/>
        <v>89.666666666666671</v>
      </c>
    </row>
    <row r="79" spans="1:26" x14ac:dyDescent="0.25">
      <c r="A79" s="22" t="s">
        <v>20</v>
      </c>
      <c r="B79" s="22" t="s">
        <v>90</v>
      </c>
      <c r="C79" s="39">
        <v>88.7</v>
      </c>
      <c r="D79" s="23">
        <v>85</v>
      </c>
      <c r="E79" s="44">
        <v>0</v>
      </c>
      <c r="F79" s="23">
        <v>89</v>
      </c>
      <c r="G79" s="44">
        <v>1</v>
      </c>
      <c r="H79" s="23">
        <v>89</v>
      </c>
      <c r="I79" s="44">
        <v>1</v>
      </c>
      <c r="J79" s="23">
        <v>80</v>
      </c>
      <c r="K79" s="44">
        <v>0</v>
      </c>
      <c r="L79" s="23">
        <v>88</v>
      </c>
      <c r="M79" s="44">
        <v>0</v>
      </c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4">
        <f t="shared" si="21"/>
        <v>431</v>
      </c>
      <c r="Y79" s="24">
        <f t="shared" si="22"/>
        <v>2</v>
      </c>
      <c r="Z79" s="25">
        <f t="shared" si="23"/>
        <v>86.2</v>
      </c>
    </row>
    <row r="80" spans="1:26" x14ac:dyDescent="0.25">
      <c r="A80" s="22" t="s">
        <v>15</v>
      </c>
      <c r="B80" s="22" t="s">
        <v>87</v>
      </c>
      <c r="C80" s="39">
        <v>89.17</v>
      </c>
      <c r="D80" s="23" t="s">
        <v>113</v>
      </c>
      <c r="E80" s="44">
        <v>0</v>
      </c>
      <c r="F80" s="23" t="s">
        <v>113</v>
      </c>
      <c r="G80" s="44">
        <v>0</v>
      </c>
      <c r="H80" s="23" t="s">
        <v>113</v>
      </c>
      <c r="I80" s="44">
        <v>0</v>
      </c>
      <c r="J80" s="23" t="s">
        <v>113</v>
      </c>
      <c r="K80" s="44">
        <v>0</v>
      </c>
      <c r="L80" s="23" t="s">
        <v>113</v>
      </c>
      <c r="M80" s="44">
        <v>0</v>
      </c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4">
        <f t="shared" si="21"/>
        <v>0</v>
      </c>
      <c r="Y80" s="24">
        <f t="shared" si="22"/>
        <v>0</v>
      </c>
      <c r="Z80" s="25" t="str">
        <f t="shared" si="23"/>
        <v/>
      </c>
    </row>
    <row r="81" spans="1:26" x14ac:dyDescent="0.25">
      <c r="A81" s="63" t="s">
        <v>91</v>
      </c>
      <c r="B81" s="63"/>
    </row>
    <row r="82" spans="1:26" x14ac:dyDescent="0.25">
      <c r="A82" s="22" t="s">
        <v>44</v>
      </c>
      <c r="B82" s="22" t="s">
        <v>92</v>
      </c>
      <c r="C82" s="39">
        <v>88.67</v>
      </c>
      <c r="D82" s="23">
        <v>88</v>
      </c>
      <c r="E82" s="44">
        <v>2</v>
      </c>
      <c r="F82" s="23">
        <v>91</v>
      </c>
      <c r="G82" s="44">
        <v>3</v>
      </c>
      <c r="H82" s="23">
        <v>93</v>
      </c>
      <c r="I82" s="44">
        <v>2</v>
      </c>
      <c r="J82" s="23">
        <v>94</v>
      </c>
      <c r="K82" s="44">
        <v>3</v>
      </c>
      <c r="L82" s="23" t="s">
        <v>108</v>
      </c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4">
        <f t="shared" ref="X82:X87" si="24">SUM(D82,F82,H82,J82,L82,N82,P82,R82,T82,V82)</f>
        <v>366</v>
      </c>
      <c r="Y82" s="24">
        <f t="shared" ref="Y82:Y87" si="25">SUM(E82,G82,I82,K82,M82,O82,Q82,S82,U82)</f>
        <v>10</v>
      </c>
      <c r="Z82" s="25">
        <f t="shared" ref="Z82:Z87" si="26">IF(COUNT(D82,F82,H82,J82,L82,N82,P82,R82,T82,V82),AVERAGE(D82,F82,H82,J82,L82,N82,P82,R82,T82,V82),"")</f>
        <v>91.5</v>
      </c>
    </row>
    <row r="83" spans="1:26" x14ac:dyDescent="0.25">
      <c r="A83" s="22" t="s">
        <v>23</v>
      </c>
      <c r="B83" s="22" t="s">
        <v>94</v>
      </c>
      <c r="C83" s="39">
        <v>88.5</v>
      </c>
      <c r="D83" s="23">
        <v>88</v>
      </c>
      <c r="E83" s="44">
        <v>2</v>
      </c>
      <c r="F83" s="23">
        <v>89</v>
      </c>
      <c r="G83" s="44">
        <v>2</v>
      </c>
      <c r="H83" s="23">
        <v>93</v>
      </c>
      <c r="I83" s="44">
        <v>2</v>
      </c>
      <c r="J83" s="23">
        <v>92</v>
      </c>
      <c r="K83" s="44">
        <v>2</v>
      </c>
      <c r="L83" s="23">
        <v>87</v>
      </c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4">
        <f t="shared" si="24"/>
        <v>449</v>
      </c>
      <c r="Y83" s="24">
        <f t="shared" si="25"/>
        <v>8</v>
      </c>
      <c r="Z83" s="25">
        <f t="shared" si="26"/>
        <v>89.8</v>
      </c>
    </row>
    <row r="84" spans="1:26" x14ac:dyDescent="0.25">
      <c r="A84" s="22" t="s">
        <v>26</v>
      </c>
      <c r="B84" s="22" t="s">
        <v>95</v>
      </c>
      <c r="C84" s="39">
        <v>88.33</v>
      </c>
      <c r="D84" s="23">
        <v>90</v>
      </c>
      <c r="E84" s="44">
        <v>3</v>
      </c>
      <c r="F84" s="23">
        <v>81</v>
      </c>
      <c r="G84" s="44">
        <v>1</v>
      </c>
      <c r="H84" s="23">
        <v>86</v>
      </c>
      <c r="I84" s="44">
        <v>0</v>
      </c>
      <c r="J84" s="23">
        <v>91</v>
      </c>
      <c r="K84" s="44">
        <v>1</v>
      </c>
      <c r="L84" s="23">
        <v>91</v>
      </c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4">
        <f t="shared" si="24"/>
        <v>439</v>
      </c>
      <c r="Y84" s="24">
        <f t="shared" si="25"/>
        <v>5</v>
      </c>
      <c r="Z84" s="25">
        <f t="shared" si="26"/>
        <v>87.8</v>
      </c>
    </row>
    <row r="85" spans="1:26" x14ac:dyDescent="0.25">
      <c r="A85" s="22" t="s">
        <v>29</v>
      </c>
      <c r="B85" s="22" t="s">
        <v>96</v>
      </c>
      <c r="C85" s="39">
        <v>88.17</v>
      </c>
      <c r="D85" s="23">
        <v>78</v>
      </c>
      <c r="E85" s="44">
        <v>1</v>
      </c>
      <c r="F85" s="23">
        <v>91</v>
      </c>
      <c r="G85" s="44">
        <v>3</v>
      </c>
      <c r="H85" s="23">
        <v>87</v>
      </c>
      <c r="I85" s="44">
        <v>1</v>
      </c>
      <c r="J85" s="23">
        <v>79</v>
      </c>
      <c r="K85" s="44">
        <v>0</v>
      </c>
      <c r="L85" s="23" t="s">
        <v>113</v>
      </c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4">
        <f t="shared" si="24"/>
        <v>335</v>
      </c>
      <c r="Y85" s="24">
        <f t="shared" si="25"/>
        <v>5</v>
      </c>
      <c r="Z85" s="25">
        <f t="shared" si="26"/>
        <v>83.75</v>
      </c>
    </row>
    <row r="86" spans="1:26" x14ac:dyDescent="0.25">
      <c r="A86" s="22" t="s">
        <v>68</v>
      </c>
      <c r="B86" s="22" t="s">
        <v>97</v>
      </c>
      <c r="C86" s="39">
        <v>88</v>
      </c>
      <c r="D86" s="23" t="s">
        <v>113</v>
      </c>
      <c r="E86" s="44">
        <v>0</v>
      </c>
      <c r="F86" s="23" t="s">
        <v>113</v>
      </c>
      <c r="G86" s="44">
        <v>0</v>
      </c>
      <c r="H86" s="23">
        <v>94</v>
      </c>
      <c r="I86" s="44">
        <v>3</v>
      </c>
      <c r="J86" s="23">
        <v>85</v>
      </c>
      <c r="K86" s="44">
        <v>0</v>
      </c>
      <c r="L86" s="23">
        <v>85</v>
      </c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4">
        <f t="shared" si="24"/>
        <v>264</v>
      </c>
      <c r="Y86" s="24">
        <f t="shared" si="25"/>
        <v>3</v>
      </c>
      <c r="Z86" s="25">
        <f t="shared" si="26"/>
        <v>88</v>
      </c>
    </row>
    <row r="87" spans="1:26" x14ac:dyDescent="0.25">
      <c r="A87" s="22" t="s">
        <v>68</v>
      </c>
      <c r="B87" s="22" t="s">
        <v>93</v>
      </c>
      <c r="C87" s="39">
        <v>88.6</v>
      </c>
      <c r="D87" s="23" t="s">
        <v>113</v>
      </c>
      <c r="E87" s="44">
        <v>0</v>
      </c>
      <c r="F87" s="23" t="s">
        <v>113</v>
      </c>
      <c r="G87" s="44">
        <v>0</v>
      </c>
      <c r="H87" s="23" t="s">
        <v>113</v>
      </c>
      <c r="I87" s="44">
        <v>0</v>
      </c>
      <c r="J87" s="23" t="s">
        <v>113</v>
      </c>
      <c r="K87" s="44">
        <v>0</v>
      </c>
      <c r="L87" s="23" t="s">
        <v>113</v>
      </c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4">
        <f t="shared" si="24"/>
        <v>0</v>
      </c>
      <c r="Y87" s="24">
        <f t="shared" si="25"/>
        <v>0</v>
      </c>
      <c r="Z87" s="25" t="str">
        <f t="shared" si="26"/>
        <v/>
      </c>
    </row>
    <row r="88" spans="1:26" x14ac:dyDescent="0.25">
      <c r="A88" s="6"/>
      <c r="B88" s="7" t="s">
        <v>114</v>
      </c>
      <c r="C88" s="8" t="s">
        <v>55</v>
      </c>
      <c r="D88" s="9" t="s">
        <v>3</v>
      </c>
      <c r="E88" s="9" t="s">
        <v>4</v>
      </c>
      <c r="F88" s="9" t="s">
        <v>3</v>
      </c>
      <c r="G88" s="9" t="s">
        <v>4</v>
      </c>
      <c r="H88" s="9" t="s">
        <v>5</v>
      </c>
      <c r="I88" s="8" t="s">
        <v>4</v>
      </c>
      <c r="J88" s="9" t="s">
        <v>3</v>
      </c>
      <c r="K88" s="8" t="s">
        <v>4</v>
      </c>
      <c r="L88" s="9" t="s">
        <v>3</v>
      </c>
      <c r="M88" s="8" t="s">
        <v>4</v>
      </c>
      <c r="N88" s="9" t="s">
        <v>3</v>
      </c>
      <c r="O88" s="9" t="s">
        <v>4</v>
      </c>
      <c r="P88" s="9" t="s">
        <v>3</v>
      </c>
      <c r="Q88" s="8" t="s">
        <v>4</v>
      </c>
      <c r="R88" s="9" t="s">
        <v>3</v>
      </c>
      <c r="S88" s="8" t="s">
        <v>4</v>
      </c>
      <c r="T88" s="9" t="s">
        <v>3</v>
      </c>
      <c r="U88" s="8" t="s">
        <v>4</v>
      </c>
      <c r="V88" s="9" t="s">
        <v>3</v>
      </c>
      <c r="W88" s="8" t="s">
        <v>6</v>
      </c>
      <c r="X88" s="9"/>
      <c r="Y88" s="9"/>
      <c r="Z88" s="8"/>
    </row>
    <row r="89" spans="1:26" x14ac:dyDescent="0.25">
      <c r="A89" s="10" t="s">
        <v>7</v>
      </c>
      <c r="B89" s="10" t="s">
        <v>8</v>
      </c>
      <c r="C89" s="11" t="s">
        <v>9</v>
      </c>
      <c r="D89" s="12">
        <v>1</v>
      </c>
      <c r="E89" s="11"/>
      <c r="F89" s="12">
        <v>2</v>
      </c>
      <c r="G89" s="11"/>
      <c r="H89" s="12">
        <v>3</v>
      </c>
      <c r="I89" s="11"/>
      <c r="J89" s="12">
        <v>4</v>
      </c>
      <c r="K89" s="11"/>
      <c r="L89" s="12">
        <v>5</v>
      </c>
      <c r="M89" s="11"/>
      <c r="N89" s="12">
        <v>6</v>
      </c>
      <c r="O89" s="12"/>
      <c r="P89" s="12">
        <v>7</v>
      </c>
      <c r="Q89" s="13"/>
      <c r="R89" s="12">
        <v>8</v>
      </c>
      <c r="S89" s="13"/>
      <c r="T89" s="12">
        <v>9</v>
      </c>
      <c r="U89" s="13"/>
      <c r="V89" s="12">
        <v>10</v>
      </c>
      <c r="W89" s="11"/>
      <c r="X89" s="14" t="s">
        <v>10</v>
      </c>
      <c r="Y89" s="14" t="s">
        <v>11</v>
      </c>
      <c r="Z89" s="15" t="s">
        <v>9</v>
      </c>
    </row>
    <row r="90" spans="1:26" x14ac:dyDescent="0.25">
      <c r="A90" s="41" t="s">
        <v>15</v>
      </c>
      <c r="B90" s="42" t="s">
        <v>107</v>
      </c>
      <c r="C90" s="57">
        <v>87.9</v>
      </c>
      <c r="D90" s="58">
        <v>91</v>
      </c>
      <c r="E90" s="59">
        <v>2</v>
      </c>
      <c r="F90" s="58">
        <v>85</v>
      </c>
      <c r="G90" s="59">
        <v>0</v>
      </c>
      <c r="H90" s="58">
        <v>85</v>
      </c>
      <c r="I90" s="59">
        <v>2</v>
      </c>
      <c r="J90" s="58">
        <v>94</v>
      </c>
      <c r="K90" s="59">
        <v>3</v>
      </c>
      <c r="L90" s="70">
        <v>89</v>
      </c>
      <c r="M90" s="59">
        <v>1</v>
      </c>
      <c r="N90" s="60"/>
      <c r="O90" s="60"/>
      <c r="P90" s="60"/>
      <c r="Q90" s="61"/>
      <c r="R90" s="60"/>
      <c r="S90" s="61"/>
      <c r="T90" s="60"/>
      <c r="U90" s="61"/>
      <c r="V90" s="60"/>
      <c r="W90" s="61"/>
      <c r="X90" s="61">
        <f>SUM(D90,F90,H90,J90,L90,N90,P90,R90,T90,V90)</f>
        <v>444</v>
      </c>
      <c r="Y90" s="61">
        <f>SUM(E90,G90,I90,K90,M90,O90,Q90,S90,U90,W90)</f>
        <v>8</v>
      </c>
      <c r="Z90" s="62">
        <f>IF(COUNT(D90,F90,H90,J90,L90,N90,P90,R90,T90,V90),AVERAGE(D90,F90,H90,J90,L90,N90,P90,R90,T90,V90),"")</f>
        <v>88.8</v>
      </c>
    </row>
    <row r="91" spans="1:26" x14ac:dyDescent="0.25">
      <c r="A91" s="22" t="s">
        <v>68</v>
      </c>
      <c r="B91" s="22" t="s">
        <v>99</v>
      </c>
      <c r="C91" s="39">
        <v>87.8</v>
      </c>
      <c r="D91" s="23">
        <v>93</v>
      </c>
      <c r="E91" s="44">
        <v>3</v>
      </c>
      <c r="F91" s="23" t="s">
        <v>113</v>
      </c>
      <c r="G91" s="44">
        <v>0</v>
      </c>
      <c r="H91" s="23">
        <v>89</v>
      </c>
      <c r="I91" s="44">
        <v>3</v>
      </c>
      <c r="J91" s="23" t="s">
        <v>113</v>
      </c>
      <c r="K91" s="44">
        <v>0</v>
      </c>
      <c r="L91" s="23">
        <v>90</v>
      </c>
      <c r="M91" s="44">
        <v>2</v>
      </c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4">
        <f>SUM(D91,F91,H91,J91,L91,N91,P91,R91,T91,V91)</f>
        <v>272</v>
      </c>
      <c r="Y91" s="24">
        <f>SUM(E91,G91,I91,K91,M91,O91,Q91,S91,U91)</f>
        <v>8</v>
      </c>
      <c r="Z91" s="25">
        <f>IF(COUNT(D91,F91,H91,J91,L91,N91,P91,R91,T91,V91),AVERAGE(D91,F91,H91,J91,L91,N91,P91,R91,T91,V91),"")</f>
        <v>90.666666666666671</v>
      </c>
    </row>
    <row r="92" spans="1:26" x14ac:dyDescent="0.25">
      <c r="A92" s="22" t="s">
        <v>42</v>
      </c>
      <c r="B92" s="22" t="s">
        <v>102</v>
      </c>
      <c r="C92" s="39">
        <v>86.33</v>
      </c>
      <c r="D92" s="23">
        <v>89</v>
      </c>
      <c r="E92" s="44">
        <v>1</v>
      </c>
      <c r="F92" s="23">
        <v>89</v>
      </c>
      <c r="G92" s="44">
        <v>3</v>
      </c>
      <c r="H92" s="23">
        <v>80</v>
      </c>
      <c r="I92" s="44">
        <v>0</v>
      </c>
      <c r="J92" s="23">
        <v>88</v>
      </c>
      <c r="K92" s="44">
        <v>1</v>
      </c>
      <c r="L92" s="23">
        <v>89</v>
      </c>
      <c r="M92" s="44">
        <v>1</v>
      </c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4">
        <f>SUM(D92,F92,H92,J92,L92,N92,P92,R92,T92,V92)</f>
        <v>435</v>
      </c>
      <c r="Y92" s="24">
        <f>SUM(E92,G92,I92,K92,M92,O92,Q92,S92,U92)</f>
        <v>6</v>
      </c>
      <c r="Z92" s="25">
        <f>IF(COUNT(D92,F92,H92,J92,L92,N92,P92,R92,T92,V92),AVERAGE(D92,F92,H92,J92,L92,N92,P92,R92,T92,V92),"")</f>
        <v>87</v>
      </c>
    </row>
    <row r="93" spans="1:26" x14ac:dyDescent="0.25">
      <c r="A93" s="22" t="s">
        <v>42</v>
      </c>
      <c r="B93" s="22" t="s">
        <v>101</v>
      </c>
      <c r="C93" s="39">
        <v>87.33</v>
      </c>
      <c r="D93" s="23">
        <v>81</v>
      </c>
      <c r="E93" s="44">
        <v>0</v>
      </c>
      <c r="F93" s="23">
        <v>88</v>
      </c>
      <c r="G93" s="44">
        <v>2</v>
      </c>
      <c r="H93" s="48">
        <v>82</v>
      </c>
      <c r="I93" s="44">
        <v>0</v>
      </c>
      <c r="J93" s="23">
        <v>91</v>
      </c>
      <c r="K93" s="44">
        <v>2</v>
      </c>
      <c r="L93" s="23">
        <v>89</v>
      </c>
      <c r="M93" s="44">
        <v>1</v>
      </c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4">
        <f>SUM(D93,F93,H93,J93,L93,N93,P93,R93,T93,V93)</f>
        <v>431</v>
      </c>
      <c r="Y93" s="24">
        <f>SUM(E93,G93,I93,K93,M93,O93,Q93,S93,U93)</f>
        <v>5</v>
      </c>
      <c r="Z93" s="25">
        <f>IF(COUNT(D93,F93,H93,J93,L93,N93,P93,R93,T93,V93),AVERAGE(D93,F93,H93,J93,L93,N93,P93,R93,T93,V93),"")</f>
        <v>86.2</v>
      </c>
    </row>
    <row r="94" spans="1:26" x14ac:dyDescent="0.25">
      <c r="A94" s="22" t="s">
        <v>68</v>
      </c>
      <c r="B94" s="22" t="s">
        <v>100</v>
      </c>
      <c r="C94" s="39">
        <v>87.5</v>
      </c>
      <c r="D94" s="23" t="s">
        <v>113</v>
      </c>
      <c r="E94" s="44">
        <v>0</v>
      </c>
      <c r="F94" s="23" t="s">
        <v>113</v>
      </c>
      <c r="G94" s="44">
        <v>0</v>
      </c>
      <c r="H94" s="23" t="s">
        <v>113</v>
      </c>
      <c r="I94" s="44"/>
      <c r="J94" s="23" t="s">
        <v>113</v>
      </c>
      <c r="K94" s="44">
        <v>0</v>
      </c>
      <c r="L94" s="23">
        <v>92</v>
      </c>
      <c r="M94" s="44">
        <v>3</v>
      </c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4">
        <f>SUM(D94,F94,H94,J94,L94,N94,P94,R94,T94,V94)</f>
        <v>92</v>
      </c>
      <c r="Y94" s="24">
        <f>SUM(E94,G94,I94,K94,M94,O94,Q94,S94,U94)</f>
        <v>3</v>
      </c>
      <c r="Z94" s="25">
        <f>IF(COUNT(D94,F94,H94,J94,L94,N94,P94,R94,T94,V94),AVERAGE(D94,F94,H94,J94,L94,N94,P94,R94,T94,V94),"")</f>
        <v>92</v>
      </c>
    </row>
    <row r="95" spans="1:26" x14ac:dyDescent="0.25">
      <c r="A95" s="22" t="s">
        <v>68</v>
      </c>
      <c r="B95" s="22" t="s">
        <v>98</v>
      </c>
      <c r="C95" s="39">
        <v>87.89</v>
      </c>
      <c r="D95" s="23">
        <v>87</v>
      </c>
      <c r="E95" s="44">
        <v>0</v>
      </c>
      <c r="F95" s="23">
        <v>87</v>
      </c>
      <c r="G95" s="44">
        <v>1</v>
      </c>
      <c r="H95" s="23">
        <v>84</v>
      </c>
      <c r="I95" s="44">
        <v>1</v>
      </c>
      <c r="J95" s="23">
        <v>73</v>
      </c>
      <c r="K95" s="44">
        <v>0</v>
      </c>
      <c r="L95" s="23">
        <v>86</v>
      </c>
      <c r="M95" s="44">
        <v>0</v>
      </c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4">
        <f>SUM(D95,F95,H95,J95,L95,N95,P95,R95,T95,V95)</f>
        <v>417</v>
      </c>
      <c r="Y95" s="24">
        <f>SUM(E95,G95,I95,K95,M95,O95,Q95,S95,U95)</f>
        <v>2</v>
      </c>
      <c r="Z95" s="25">
        <f>IF(COUNT(D95,F95,H95,J95,L95,N95,P95,R95,T95,V95),AVERAGE(D95,F95,H95,J95,L95,N95,P95,R95,T95,V95),"")</f>
        <v>83.4</v>
      </c>
    </row>
    <row r="96" spans="1:26" x14ac:dyDescent="0.25">
      <c r="A96" s="64" t="s">
        <v>103</v>
      </c>
      <c r="B96" s="64"/>
      <c r="C96" s="34"/>
    </row>
    <row r="97" spans="1:26" x14ac:dyDescent="0.25">
      <c r="A97" s="28" t="s">
        <v>29</v>
      </c>
      <c r="B97" s="22" t="s">
        <v>104</v>
      </c>
      <c r="C97" s="39">
        <v>85.5</v>
      </c>
      <c r="D97" s="23">
        <v>95</v>
      </c>
      <c r="E97" s="44">
        <v>3</v>
      </c>
      <c r="F97" s="23">
        <v>90</v>
      </c>
      <c r="G97" s="44">
        <v>3</v>
      </c>
      <c r="H97" s="23">
        <v>88</v>
      </c>
      <c r="I97" s="44">
        <v>2</v>
      </c>
      <c r="J97" s="23">
        <v>83</v>
      </c>
      <c r="K97" s="44">
        <v>3</v>
      </c>
      <c r="L97" s="23">
        <v>89</v>
      </c>
      <c r="M97" s="44">
        <v>3</v>
      </c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4">
        <f>SUM(D97,F97,H97,J97,L97,N97,P97,R97,T97,V97)</f>
        <v>445</v>
      </c>
      <c r="Y97" s="24">
        <f>SUM(E97,G97,I97,K97,M97,O97,Q97,S97,U97)</f>
        <v>14</v>
      </c>
      <c r="Z97" s="25">
        <f>IF(COUNT(D97,F97,H97,J97,L97,N97,P97,R97,T97,V97),AVERAGE(D97,F97,H97,J97,L97,N97,P97,R97,T97,V97),"")</f>
        <v>89</v>
      </c>
    </row>
    <row r="98" spans="1:26" x14ac:dyDescent="0.25">
      <c r="A98" s="22" t="s">
        <v>29</v>
      </c>
      <c r="B98" s="22" t="s">
        <v>115</v>
      </c>
      <c r="C98" s="39">
        <v>85</v>
      </c>
      <c r="D98" s="23">
        <v>76</v>
      </c>
      <c r="E98" s="44">
        <v>1</v>
      </c>
      <c r="F98" s="23">
        <v>71</v>
      </c>
      <c r="G98" s="44">
        <v>0</v>
      </c>
      <c r="H98" s="23">
        <v>90</v>
      </c>
      <c r="I98" s="44">
        <v>3</v>
      </c>
      <c r="J98" s="23">
        <v>81</v>
      </c>
      <c r="K98" s="44">
        <v>2</v>
      </c>
      <c r="L98" s="23">
        <v>87</v>
      </c>
      <c r="M98" s="44">
        <v>2</v>
      </c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4">
        <f>SUM(D98,F98,H98,J98,L98,N98,P98,R98,T98,V98)</f>
        <v>405</v>
      </c>
      <c r="Y98" s="24">
        <f>SUM(E98,G98,I98,K98,M98,O98,Q98,S98,U98)</f>
        <v>8</v>
      </c>
      <c r="Z98" s="25">
        <f>IF(COUNT(D98,F98,H98,J98,L98,N98,P98,R98,T98,V98),AVERAGE(D98,F98,H98,J98,L98,N98,P98,R98,T98,V98),"")</f>
        <v>81</v>
      </c>
    </row>
    <row r="99" spans="1:26" x14ac:dyDescent="0.25">
      <c r="A99" s="22" t="s">
        <v>26</v>
      </c>
      <c r="B99" s="22" t="s">
        <v>105</v>
      </c>
      <c r="C99" s="39">
        <v>81.83</v>
      </c>
      <c r="D99" s="23">
        <v>83</v>
      </c>
      <c r="E99" s="44">
        <v>2</v>
      </c>
      <c r="F99" s="23">
        <v>75</v>
      </c>
      <c r="G99" s="44">
        <v>1</v>
      </c>
      <c r="H99" s="23">
        <v>74</v>
      </c>
      <c r="I99" s="44">
        <v>1</v>
      </c>
      <c r="J99" s="23">
        <v>75</v>
      </c>
      <c r="K99" s="44">
        <v>1</v>
      </c>
      <c r="L99" s="23">
        <v>82</v>
      </c>
      <c r="M99" s="44">
        <v>0</v>
      </c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4">
        <f>SUM(D99,F99,H99,J99,L99,N99,P99,R99,T99,V99)</f>
        <v>389</v>
      </c>
      <c r="Y99" s="24">
        <f>SUM(E99,G99,I99,K99,M99,O99,Q99,S99,U99)</f>
        <v>5</v>
      </c>
      <c r="Z99" s="25">
        <f>IF(COUNT(D99,F99,H99,J99,L99,N99,P99,R99,T99,V99),AVERAGE(D99,F99,H99,J99,L99,N99,P99,R99,T99,V99),"")</f>
        <v>77.8</v>
      </c>
    </row>
    <row r="100" spans="1:26" x14ac:dyDescent="0.25">
      <c r="A100" s="22" t="s">
        <v>23</v>
      </c>
      <c r="B100" s="22" t="s">
        <v>106</v>
      </c>
      <c r="C100" s="39">
        <v>80</v>
      </c>
      <c r="D100" s="23">
        <v>83</v>
      </c>
      <c r="E100" s="44">
        <v>2</v>
      </c>
      <c r="F100" s="23">
        <v>77</v>
      </c>
      <c r="G100" s="44">
        <v>2</v>
      </c>
      <c r="H100" s="23">
        <v>71</v>
      </c>
      <c r="I100" s="44">
        <v>0</v>
      </c>
      <c r="J100" s="23">
        <v>57</v>
      </c>
      <c r="K100" s="44">
        <v>0</v>
      </c>
      <c r="L100" s="23">
        <v>86</v>
      </c>
      <c r="M100" s="44">
        <v>1</v>
      </c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4">
        <f>SUM(D100,F100,H100,J100,L100,N100,P100,R100,T100,V100)</f>
        <v>374</v>
      </c>
      <c r="Y100" s="24">
        <f>SUM(E100,G100,I100,K100,M100,O100,Q100,S100,U100)</f>
        <v>5</v>
      </c>
      <c r="Z100" s="25">
        <f>IF(COUNT(D100,F100,H100,J100,L100,N100,P100,R100,T100,V100),AVERAGE(D100,F100,H100,J100,L100,N100,P100,R100,T100,V100),"")</f>
        <v>74.8</v>
      </c>
    </row>
    <row r="102" spans="1:26" x14ac:dyDescent="0.25">
      <c r="A102" s="49" t="s">
        <v>110</v>
      </c>
    </row>
  </sheetData>
  <sortState xmlns:xlrd2="http://schemas.microsoft.com/office/spreadsheetml/2017/richdata2" ref="A68:Z73">
    <sortCondition descending="1" ref="Y68:Y73"/>
    <sortCondition descending="1" ref="X68:X73"/>
  </sortState>
  <mergeCells count="14">
    <mergeCell ref="A22:B22"/>
    <mergeCell ref="A1:Z1"/>
    <mergeCell ref="A2:Z2"/>
    <mergeCell ref="A3:Z3"/>
    <mergeCell ref="A7:B7"/>
    <mergeCell ref="A15:B15"/>
    <mergeCell ref="A74:B74"/>
    <mergeCell ref="A81:B81"/>
    <mergeCell ref="A96:B96"/>
    <mergeCell ref="A31:B31"/>
    <mergeCell ref="A38:B38"/>
    <mergeCell ref="A45:B45"/>
    <mergeCell ref="A52:B52"/>
    <mergeCell ref="A67:B67"/>
  </mergeCells>
  <pageMargins left="0.25" right="0.25" top="0.75" bottom="0.75" header="0.3" footer="0.3"/>
  <pageSetup paperSize="9" orientation="landscape" horizontalDpi="4294967293" verticalDpi="0" r:id="rId1"/>
  <rowBreaks count="3" manualBreakCount="3">
    <brk id="28" max="16383" man="1"/>
    <brk id="58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rogers</dc:creator>
  <cp:lastModifiedBy>pamela rogers</cp:lastModifiedBy>
  <cp:lastPrinted>2024-12-22T12:46:14Z</cp:lastPrinted>
  <dcterms:created xsi:type="dcterms:W3CDTF">2024-10-16T12:54:35Z</dcterms:created>
  <dcterms:modified xsi:type="dcterms:W3CDTF">2025-01-18T15:19:43Z</dcterms:modified>
</cp:coreProperties>
</file>