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c5cbae340dccc2/Desktop/CTSA OUTDOOR 24/English Match 2024/"/>
    </mc:Choice>
  </mc:AlternateContent>
  <xr:revisionPtr revIDLastSave="0" documentId="8_{EB009A8F-69A5-48EB-9949-1C75475116D3}" xr6:coauthVersionLast="47" xr6:coauthVersionMax="47" xr10:uidLastSave="{00000000-0000-0000-0000-000000000000}"/>
  <bookViews>
    <workbookView xWindow="-108" yWindow="-108" windowWidth="23256" windowHeight="12576" xr2:uid="{CC0F2C5F-33E9-46BF-A647-5571A59457FB}"/>
  </bookViews>
  <sheets>
    <sheet name="Prone English" sheetId="1" r:id="rId1"/>
    <sheet name="Prone Pairs" sheetId="2" r:id="rId2"/>
    <sheet name="BenchRest English" sheetId="5" r:id="rId3"/>
    <sheet name="BenchRest Pairs" sheetId="6" r:id="rId4"/>
    <sheet name="BenchRest Team" sheetId="7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Cards">[1]Cards!$A$1:$A$17</definedName>
    <definedName name="NoBlanksRange">[2]Entrants!$Y$2:$Y$103</definedName>
    <definedName name="ShooterNames">[2]shooters!$A$2:$A$106</definedName>
    <definedName name="SortedEntrants" localSheetId="2">[2]Entrants!$AA$2:$AA$103</definedName>
    <definedName name="SortedEntrants" localSheetId="3">[2]Entrants!$AA$2:$AA$103</definedName>
    <definedName name="SortedEntrants" localSheetId="4">[2]Entrants!$AA$2:$AA$103</definedName>
    <definedName name="SortedEntrants">[3]Entrants!$AA$2:$AA$103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7" l="1"/>
  <c r="L18" i="7"/>
  <c r="J18" i="7"/>
  <c r="H18" i="7"/>
  <c r="F18" i="7"/>
  <c r="D18" i="7"/>
  <c r="P18" i="7" s="1"/>
  <c r="P12" i="7"/>
  <c r="N12" i="7"/>
  <c r="L12" i="7"/>
  <c r="J12" i="7"/>
  <c r="H12" i="7"/>
  <c r="F12" i="7"/>
  <c r="D12" i="7"/>
  <c r="N7" i="7"/>
  <c r="P7" i="7" s="1"/>
  <c r="L7" i="7"/>
  <c r="J7" i="7"/>
  <c r="H7" i="7"/>
  <c r="F7" i="7"/>
  <c r="D7" i="7"/>
  <c r="N15" i="6"/>
  <c r="L15" i="6"/>
  <c r="J15" i="6"/>
  <c r="H15" i="6"/>
  <c r="F15" i="6"/>
  <c r="D15" i="6"/>
  <c r="P15" i="6" s="1"/>
  <c r="P10" i="6"/>
  <c r="N10" i="6"/>
  <c r="L10" i="6"/>
  <c r="J10" i="6"/>
  <c r="H10" i="6"/>
  <c r="F10" i="6"/>
  <c r="D10" i="6"/>
  <c r="N6" i="6"/>
  <c r="P6" i="6" s="1"/>
  <c r="L6" i="6"/>
  <c r="J6" i="6"/>
  <c r="H6" i="6"/>
  <c r="F6" i="6"/>
  <c r="D6" i="6"/>
  <c r="J14" i="2"/>
  <c r="H14" i="2"/>
  <c r="F14" i="2"/>
  <c r="D14" i="2"/>
  <c r="L14" i="2" s="1"/>
  <c r="J10" i="2"/>
  <c r="H10" i="2"/>
  <c r="F10" i="2"/>
  <c r="L10" i="2" s="1"/>
  <c r="D10" i="2"/>
  <c r="J6" i="2"/>
  <c r="H6" i="2"/>
  <c r="F6" i="2"/>
  <c r="D6" i="2"/>
  <c r="L6" i="2" s="1"/>
</calcChain>
</file>

<file path=xl/sharedStrings.xml><?xml version="1.0" encoding="utf-8"?>
<sst xmlns="http://schemas.openxmlformats.org/spreadsheetml/2006/main" count="334" uniqueCount="78">
  <si>
    <t>Comp 1</t>
  </si>
  <si>
    <t>A Class</t>
  </si>
  <si>
    <t>50m 1</t>
  </si>
  <si>
    <t>Total</t>
  </si>
  <si>
    <t>Hammond P (St Austell)</t>
  </si>
  <si>
    <t>Emmerson J (St Austell)</t>
  </si>
  <si>
    <t>B Class</t>
  </si>
  <si>
    <t>Hammond L Mrs (St Austell)</t>
  </si>
  <si>
    <t>Kurn T (Liskeard)</t>
  </si>
  <si>
    <t>C Class</t>
  </si>
  <si>
    <t>Sutton S Mrs (Truro)</t>
  </si>
  <si>
    <t>Richards D (Liskeard)</t>
  </si>
  <si>
    <t>D Class</t>
  </si>
  <si>
    <t>Pamplin J (Bodmin)</t>
  </si>
  <si>
    <t>Comp 2</t>
  </si>
  <si>
    <t>50m 2</t>
  </si>
  <si>
    <t>50m 3</t>
  </si>
  <si>
    <t>English Match</t>
  </si>
  <si>
    <t>Juniors</t>
  </si>
  <si>
    <t>NoDivs</t>
  </si>
  <si>
    <t>Ladies</t>
  </si>
  <si>
    <t>Veterans</t>
  </si>
  <si>
    <t>DD Champ</t>
  </si>
  <si>
    <t>DD Previous</t>
  </si>
  <si>
    <t>Champ of Champ</t>
  </si>
  <si>
    <t>Pairs</t>
  </si>
  <si>
    <t>Name</t>
  </si>
  <si>
    <t>sub-total</t>
  </si>
  <si>
    <t>Teams</t>
  </si>
  <si>
    <t>50m 1a</t>
  </si>
  <si>
    <t>50m 1b</t>
  </si>
  <si>
    <t>Harvey J (Bodmin)</t>
  </si>
  <si>
    <t>Briggs J Mrs (Helston)</t>
  </si>
  <si>
    <t>Puchalski P (Helston)</t>
  </si>
  <si>
    <t>50m 2a</t>
  </si>
  <si>
    <t>50m 2b</t>
  </si>
  <si>
    <t>50m 3a</t>
  </si>
  <si>
    <t>50m 3b</t>
  </si>
  <si>
    <t>4</t>
  </si>
  <si>
    <t>3</t>
  </si>
  <si>
    <t>5</t>
  </si>
  <si>
    <t>0</t>
  </si>
  <si>
    <t>2</t>
  </si>
  <si>
    <t>1</t>
  </si>
  <si>
    <t>50m 1A</t>
  </si>
  <si>
    <t>50m 1B</t>
  </si>
  <si>
    <t>50m 2A</t>
  </si>
  <si>
    <t>50m 2B</t>
  </si>
  <si>
    <t>50m 3A</t>
  </si>
  <si>
    <t>50m 3B</t>
  </si>
  <si>
    <t>1st</t>
  </si>
  <si>
    <t>2nd</t>
  </si>
  <si>
    <t>Matta G (St Austell)</t>
  </si>
  <si>
    <t>Boulton P (Bodmin)</t>
  </si>
  <si>
    <t>Ferris Wendy (Helston)</t>
  </si>
  <si>
    <t>Faulkner G (Bodmin)</t>
  </si>
  <si>
    <t>Ferris Andrew (Helston)</t>
  </si>
  <si>
    <t>Rushu Adrian (Looe)</t>
  </si>
  <si>
    <t>Grey Kevin (Looe)</t>
  </si>
  <si>
    <t>6</t>
  </si>
  <si>
    <t>Lawrence J Mrs (Hayle)</t>
  </si>
  <si>
    <t>Davies G (Truro)</t>
  </si>
  <si>
    <t>Rogers G (Hayle)</t>
  </si>
  <si>
    <t>Rogers P Mrs (Hayle)</t>
  </si>
  <si>
    <t>Puchalski Alina (Helston) Junior</t>
  </si>
  <si>
    <t>Sayers L (Liskeard)</t>
  </si>
  <si>
    <t>3rd</t>
  </si>
  <si>
    <t>p</t>
  </si>
  <si>
    <t>Foster Paul (Looe)</t>
  </si>
  <si>
    <t>Blake D (Helston)</t>
  </si>
  <si>
    <t>19p</t>
  </si>
  <si>
    <t>21p</t>
  </si>
  <si>
    <t>3RD</t>
  </si>
  <si>
    <t>8</t>
  </si>
  <si>
    <t>2ND</t>
  </si>
  <si>
    <t>10</t>
  </si>
  <si>
    <t>5p</t>
  </si>
  <si>
    <t>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</si>
</sst>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\)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5999938962981048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5" fillId="2" borderId="0" xfId="0" applyFont="1" applyFill="1"/>
    <xf numFmtId="0" fontId="4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0</xdr:col>
      <xdr:colOff>139700</xdr:colOff>
      <xdr:row>2</xdr:row>
      <xdr:rowOff>0</xdr:rowOff>
    </xdr:to>
    <xdr:sp macro="" textlink="">
      <xdr:nvSpPr>
        <xdr:cNvPr id="2" name="PairsCombo" hidden="1">
          <a:extLst>
            <a:ext uri="{63B3BB69-23CF-44E3-9099-C40C66FF867C}">
              <a14:compatExt xmlns:a14="http://schemas.microsoft.com/office/drawing/2010/main" spid="_x0000_s14342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7000" y="127000"/>
          <a:ext cx="12700" cy="238760"/>
        </a:xfrm>
        <a:prstGeom prst="rect">
          <a:avLst/>
        </a:prstGeom>
      </xdr:spPr>
    </xdr:sp>
    <xdr:clientData/>
  </xdr:twoCellAnchor>
  <xdr:twoCellAnchor editAs="oneCell">
    <xdr:from>
      <xdr:col>11</xdr:col>
      <xdr:colOff>330200</xdr:colOff>
      <xdr:row>0</xdr:row>
      <xdr:rowOff>63500</xdr:rowOff>
    </xdr:from>
    <xdr:to>
      <xdr:col>13</xdr:col>
      <xdr:colOff>276860</xdr:colOff>
      <xdr:row>3</xdr:row>
      <xdr:rowOff>38100</xdr:rowOff>
    </xdr:to>
    <xdr:sp macro="" textlink="">
      <xdr:nvSpPr>
        <xdr:cNvPr id="3" name="PairsGetScoresButton" hidden="1">
          <a:extLst>
            <a:ext uri="{63B3BB69-23CF-44E3-9099-C40C66FF867C}">
              <a14:compatExt xmlns:a14="http://schemas.microsoft.com/office/drawing/2010/main" spid="_x0000_s14344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986520" y="63500"/>
          <a:ext cx="1165860" cy="523240"/>
        </a:xfrm>
        <a:prstGeom prst="rect">
          <a:avLst/>
        </a:prstGeom>
      </xdr:spPr>
    </xdr:sp>
    <xdr:clientData/>
  </xdr:twoCellAnchor>
  <xdr:twoCellAnchor editAs="oneCell">
    <xdr:from>
      <xdr:col>0</xdr:col>
      <xdr:colOff>127000</xdr:colOff>
      <xdr:row>0</xdr:row>
      <xdr:rowOff>127000</xdr:rowOff>
    </xdr:from>
    <xdr:to>
      <xdr:col>0</xdr:col>
      <xdr:colOff>139700</xdr:colOff>
      <xdr:row>2</xdr:row>
      <xdr:rowOff>0</xdr:rowOff>
    </xdr:to>
    <xdr:pic>
      <xdr:nvPicPr>
        <xdr:cNvPr id="4" name="PairsCombo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27000"/>
          <a:ext cx="12700" cy="23876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0</xdr:row>
      <xdr:rowOff>127000</xdr:rowOff>
    </xdr:from>
    <xdr:to>
      <xdr:col>0</xdr:col>
      <xdr:colOff>139700</xdr:colOff>
      <xdr:row>2</xdr:row>
      <xdr:rowOff>0</xdr:rowOff>
    </xdr:to>
    <xdr:sp macro="" textlink="">
      <xdr:nvSpPr>
        <xdr:cNvPr id="6" name="PairsCombo" hidden="1">
          <a:extLst>
            <a:ext uri="{63B3BB69-23CF-44E3-9099-C40C66FF867C}">
              <a14:compatExt xmlns:a14="http://schemas.microsoft.com/office/drawing/2010/main" spid="_x0000_s14342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7000" y="127000"/>
          <a:ext cx="12700" cy="238760"/>
        </a:xfrm>
        <a:prstGeom prst="rect">
          <a:avLst/>
        </a:prstGeom>
      </xdr:spPr>
    </xdr:sp>
    <xdr:clientData/>
  </xdr:twoCellAnchor>
  <xdr:twoCellAnchor editAs="oneCell">
    <xdr:from>
      <xdr:col>0</xdr:col>
      <xdr:colOff>127000</xdr:colOff>
      <xdr:row>0</xdr:row>
      <xdr:rowOff>127000</xdr:rowOff>
    </xdr:from>
    <xdr:to>
      <xdr:col>0</xdr:col>
      <xdr:colOff>139700</xdr:colOff>
      <xdr:row>2</xdr:row>
      <xdr:rowOff>0</xdr:rowOff>
    </xdr:to>
    <xdr:pic>
      <xdr:nvPicPr>
        <xdr:cNvPr id="7" name="PairsCombo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27000"/>
          <a:ext cx="12700" cy="23876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1</xdr:row>
      <xdr:rowOff>0</xdr:rowOff>
    </xdr:from>
    <xdr:to>
      <xdr:col>0</xdr:col>
      <xdr:colOff>139700</xdr:colOff>
      <xdr:row>2</xdr:row>
      <xdr:rowOff>55880</xdr:rowOff>
    </xdr:to>
    <xdr:sp macro="" textlink="">
      <xdr:nvSpPr>
        <xdr:cNvPr id="5" name="PairsCombo" hidden="1">
          <a:extLst>
            <a:ext uri="{63B3BB69-23CF-44E3-9099-C40C66FF867C}">
              <a14:compatExt xmlns:a14="http://schemas.microsoft.com/office/drawing/2010/main" spid="_x0000_s14342"/>
            </a:ext>
            <a:ext uri="{FF2B5EF4-FFF2-40B4-BE49-F238E27FC236}">
              <a16:creationId xmlns:a16="http://schemas.microsoft.com/office/drawing/2014/main" id="{C22036E2-7BE3-43BE-9ECA-227B1CFC21CF}"/>
            </a:ext>
          </a:extLst>
        </xdr:cNvPr>
        <xdr:cNvSpPr/>
      </xdr:nvSpPr>
      <xdr:spPr>
        <a:xfrm>
          <a:off x="127000" y="127000"/>
          <a:ext cx="12700" cy="238760"/>
        </a:xfrm>
        <a:prstGeom prst="rect">
          <a:avLst/>
        </a:prstGeom>
      </xdr:spPr>
    </xdr:sp>
    <xdr:clientData/>
  </xdr:twoCellAnchor>
  <xdr:twoCellAnchor editAs="oneCell">
    <xdr:from>
      <xdr:col>11</xdr:col>
      <xdr:colOff>330200</xdr:colOff>
      <xdr:row>1</xdr:row>
      <xdr:rowOff>0</xdr:rowOff>
    </xdr:from>
    <xdr:to>
      <xdr:col>13</xdr:col>
      <xdr:colOff>292100</xdr:colOff>
      <xdr:row>3</xdr:row>
      <xdr:rowOff>157480</xdr:rowOff>
    </xdr:to>
    <xdr:sp macro="" textlink="">
      <xdr:nvSpPr>
        <xdr:cNvPr id="8" name="PairsGetScoresButton" hidden="1">
          <a:extLst>
            <a:ext uri="{63B3BB69-23CF-44E3-9099-C40C66FF867C}">
              <a14:compatExt xmlns:a14="http://schemas.microsoft.com/office/drawing/2010/main" spid="_x0000_s14344"/>
            </a:ext>
            <a:ext uri="{FF2B5EF4-FFF2-40B4-BE49-F238E27FC236}">
              <a16:creationId xmlns:a16="http://schemas.microsoft.com/office/drawing/2014/main" id="{F391DEB5-6697-46E6-B990-991DED2C06DA}"/>
            </a:ext>
          </a:extLst>
        </xdr:cNvPr>
        <xdr:cNvSpPr/>
      </xdr:nvSpPr>
      <xdr:spPr>
        <a:xfrm>
          <a:off x="8986520" y="63500"/>
          <a:ext cx="1165860" cy="523240"/>
        </a:xfrm>
        <a:prstGeom prst="rect">
          <a:avLst/>
        </a:prstGeom>
      </xdr:spPr>
    </xdr:sp>
    <xdr:clientData/>
  </xdr:twoCellAnchor>
  <xdr:twoCellAnchor editAs="oneCell">
    <xdr:from>
      <xdr:col>0</xdr:col>
      <xdr:colOff>127000</xdr:colOff>
      <xdr:row>1</xdr:row>
      <xdr:rowOff>0</xdr:rowOff>
    </xdr:from>
    <xdr:to>
      <xdr:col>0</xdr:col>
      <xdr:colOff>139700</xdr:colOff>
      <xdr:row>2</xdr:row>
      <xdr:rowOff>55880</xdr:rowOff>
    </xdr:to>
    <xdr:pic>
      <xdr:nvPicPr>
        <xdr:cNvPr id="9" name="PairsCombo" hidden="1">
          <a:extLst>
            <a:ext uri="{FF2B5EF4-FFF2-40B4-BE49-F238E27FC236}">
              <a16:creationId xmlns:a16="http://schemas.microsoft.com/office/drawing/2014/main" id="{C13606BA-AEC1-4145-9893-7246EF0B2F3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27000"/>
          <a:ext cx="12700" cy="23876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0</xdr:col>
      <xdr:colOff>139700</xdr:colOff>
      <xdr:row>1</xdr:row>
      <xdr:rowOff>55880</xdr:rowOff>
    </xdr:to>
    <xdr:sp macro="" textlink="">
      <xdr:nvSpPr>
        <xdr:cNvPr id="2" name="PairsCombo" hidden="1">
          <a:extLst>
            <a:ext uri="{63B3BB69-23CF-44E3-9099-C40C66FF867C}">
              <a14:compatExt xmlns:a14="http://schemas.microsoft.com/office/drawing/2010/main" spid="_x0000_s14342"/>
            </a:ex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7000" y="0"/>
          <a:ext cx="12700" cy="238760"/>
        </a:xfrm>
        <a:prstGeom prst="rect">
          <a:avLst/>
        </a:prstGeom>
      </xdr:spPr>
    </xdr:sp>
    <xdr:clientData/>
  </xdr:twoCellAnchor>
  <xdr:twoCellAnchor editAs="oneCell">
    <xdr:from>
      <xdr:col>0</xdr:col>
      <xdr:colOff>127000</xdr:colOff>
      <xdr:row>0</xdr:row>
      <xdr:rowOff>0</xdr:rowOff>
    </xdr:from>
    <xdr:to>
      <xdr:col>0</xdr:col>
      <xdr:colOff>139700</xdr:colOff>
      <xdr:row>1</xdr:row>
      <xdr:rowOff>55880</xdr:rowOff>
    </xdr:to>
    <xdr:pic>
      <xdr:nvPicPr>
        <xdr:cNvPr id="3" name="PairsCombo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0"/>
          <a:ext cx="12700" cy="23876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0</xdr:row>
      <xdr:rowOff>0</xdr:rowOff>
    </xdr:from>
    <xdr:to>
      <xdr:col>0</xdr:col>
      <xdr:colOff>139700</xdr:colOff>
      <xdr:row>1</xdr:row>
      <xdr:rowOff>55880</xdr:rowOff>
    </xdr:to>
    <xdr:sp macro="" textlink="">
      <xdr:nvSpPr>
        <xdr:cNvPr id="4" name="PairsCombo" hidden="1">
          <a:extLst>
            <a:ext uri="{63B3BB69-23CF-44E3-9099-C40C66FF867C}">
              <a14:compatExt xmlns:a14="http://schemas.microsoft.com/office/drawing/2010/main" spid="_x0000_s14342"/>
            </a:ex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7000" y="0"/>
          <a:ext cx="12700" cy="238760"/>
        </a:xfrm>
        <a:prstGeom prst="rect">
          <a:avLst/>
        </a:prstGeom>
      </xdr:spPr>
    </xdr:sp>
    <xdr:clientData/>
  </xdr:twoCellAnchor>
  <xdr:twoCellAnchor editAs="oneCell">
    <xdr:from>
      <xdr:col>0</xdr:col>
      <xdr:colOff>127000</xdr:colOff>
      <xdr:row>0</xdr:row>
      <xdr:rowOff>0</xdr:rowOff>
    </xdr:from>
    <xdr:to>
      <xdr:col>0</xdr:col>
      <xdr:colOff>139700</xdr:colOff>
      <xdr:row>1</xdr:row>
      <xdr:rowOff>55880</xdr:rowOff>
    </xdr:to>
    <xdr:pic>
      <xdr:nvPicPr>
        <xdr:cNvPr id="5" name="PairsCombo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0"/>
          <a:ext cx="12700" cy="23876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xmlns="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0</xdr:row>
      <xdr:rowOff>0</xdr:rowOff>
    </xdr:from>
    <xdr:to>
      <xdr:col>0</xdr:col>
      <xdr:colOff>139700</xdr:colOff>
      <xdr:row>1</xdr:row>
      <xdr:rowOff>55880</xdr:rowOff>
    </xdr:to>
    <xdr:sp macro="" textlink="">
      <xdr:nvSpPr>
        <xdr:cNvPr id="6" name="PairsCombo" hidden="1">
          <a:extLst>
            <a:ext uri="{63B3BB69-23CF-44E3-9099-C40C66FF867C}">
              <a14:compatExt xmlns:a14="http://schemas.microsoft.com/office/drawing/2010/main" spid="_x0000_s14342"/>
            </a:ext>
            <a:ext uri="{FF2B5EF4-FFF2-40B4-BE49-F238E27FC236}">
              <a16:creationId xmlns:a16="http://schemas.microsoft.com/office/drawing/2014/main" id="{28B52E05-B487-4740-832C-91E204A43017}"/>
            </a:ext>
          </a:extLst>
        </xdr:cNvPr>
        <xdr:cNvSpPr/>
      </xdr:nvSpPr>
      <xdr:spPr>
        <a:xfrm>
          <a:off x="127000" y="0"/>
          <a:ext cx="12700" cy="238760"/>
        </a:xfrm>
        <a:prstGeom prst="rect">
          <a:avLst/>
        </a:prstGeom>
      </xdr:spPr>
    </xdr:sp>
    <xdr:clientData/>
  </xdr:twoCellAnchor>
  <xdr:twoCellAnchor editAs="oneCell">
    <xdr:from>
      <xdr:col>0</xdr:col>
      <xdr:colOff>127000</xdr:colOff>
      <xdr:row>0</xdr:row>
      <xdr:rowOff>0</xdr:rowOff>
    </xdr:from>
    <xdr:to>
      <xdr:col>0</xdr:col>
      <xdr:colOff>139700</xdr:colOff>
      <xdr:row>1</xdr:row>
      <xdr:rowOff>55880</xdr:rowOff>
    </xdr:to>
    <xdr:pic>
      <xdr:nvPicPr>
        <xdr:cNvPr id="7" name="PairsCombo" hidden="1">
          <a:extLst>
            <a:ext uri="{FF2B5EF4-FFF2-40B4-BE49-F238E27FC236}">
              <a16:creationId xmlns:a16="http://schemas.microsoft.com/office/drawing/2014/main" id="{71C82A1E-A772-487E-BEB2-42591E958CE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0"/>
          <a:ext cx="12700" cy="23876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ybe/AppData/Local/Microsoft/Windows/INetCache/Content.Outlook/DU2ZOO1W/Summer%20Open%202017%20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glish%20Match%202022BRES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nglish%20Match%20Prone%20Blank%20%202022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TSA\OneDrive\Desktop\CTSA%20OUTDOOR%2024\English%20Match%202024\English%20Match%202024Prone.xlsm" TargetMode="External"/><Relationship Id="rId1" Type="http://schemas.openxmlformats.org/officeDocument/2006/relationships/externalLinkPath" Target="file:///C:\Users\CTSA\OneDrive\Desktop\CTSA%20OUTDOOR%2024\English%20Match%202024\English%20Match%202024Prone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TSA\OneDrive\Desktop\CTSA%20OUTDOOR%2024\English%20Match%202024\English%20Match%202024BREST.xlsm" TargetMode="External"/><Relationship Id="rId1" Type="http://schemas.openxmlformats.org/officeDocument/2006/relationships/externalLinkPath" Target="file:///C:\Users\CTSA\OneDrive\Desktop\CTSA%20OUTDOOR%2024\English%20Match%202024\English%20Match%202024BR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oters"/>
      <sheetName val="Cards"/>
      <sheetName val="Comps"/>
      <sheetName val="Entrants"/>
      <sheetName val="Scores"/>
      <sheetName val="Results"/>
      <sheetName val="Pairs"/>
      <sheetName val="CD Pairs"/>
      <sheetName val="Teams"/>
      <sheetName val="Wincanton"/>
    </sheetNames>
    <sheetDataSet>
      <sheetData sheetId="0"/>
      <sheetData sheetId="1">
        <row r="1">
          <cell r="A1" t="str">
            <v>50m 1</v>
          </cell>
        </row>
        <row r="2">
          <cell r="A2" t="str">
            <v>50m 2</v>
          </cell>
        </row>
        <row r="3">
          <cell r="A3" t="str">
            <v>50m 3</v>
          </cell>
        </row>
        <row r="4">
          <cell r="A4" t="str">
            <v>100yd 1</v>
          </cell>
        </row>
        <row r="5">
          <cell r="A5" t="str">
            <v>100yd 2</v>
          </cell>
        </row>
        <row r="6">
          <cell r="A6" t="str">
            <v>DD champ50</v>
          </cell>
        </row>
        <row r="7">
          <cell r="A7" t="str">
            <v>DD Champ100</v>
          </cell>
        </row>
        <row r="8">
          <cell r="A8" t="str">
            <v>CofC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oters"/>
      <sheetName val="Cards"/>
      <sheetName val="Comps"/>
      <sheetName val="Entrants"/>
      <sheetName val="Scores"/>
      <sheetName val="Results"/>
      <sheetName val="Pairs"/>
      <sheetName val="PairsBR"/>
      <sheetName val="CD Pairs"/>
      <sheetName val="C_D_Pairs"/>
      <sheetName val="Teams"/>
      <sheetName val="Teams BR"/>
      <sheetName val="Inter County"/>
      <sheetName val="English Match 2022BREST"/>
    </sheetNames>
    <sheetDataSet>
      <sheetData sheetId="0">
        <row r="2">
          <cell r="A2" t="str">
            <v>Agates L Mrs (Pinhoe)</v>
          </cell>
        </row>
        <row r="3">
          <cell r="A3" t="str">
            <v>Alford J (Liskeard)</v>
          </cell>
        </row>
        <row r="4">
          <cell r="A4" t="str">
            <v>Alford S Miss (Liskeard)</v>
          </cell>
        </row>
        <row r="5">
          <cell r="A5" t="str">
            <v>Beard R M T (Teign Valley)</v>
          </cell>
        </row>
        <row r="6">
          <cell r="A6" t="str">
            <v>Bennie L (Okehampton)</v>
          </cell>
        </row>
        <row r="7">
          <cell r="A7" t="str">
            <v>Bennie S (Okehampton)</v>
          </cell>
        </row>
        <row r="8">
          <cell r="A8" t="str">
            <v>Briggs J Mrs (Helston)</v>
          </cell>
        </row>
        <row r="9">
          <cell r="A9" t="str">
            <v>Bunkum R (Liskeard)</v>
          </cell>
        </row>
        <row r="10">
          <cell r="A10" t="str">
            <v>Burford L Mrs (Launceston)</v>
          </cell>
        </row>
        <row r="11">
          <cell r="A11" t="str">
            <v>Burford R (Launceston)</v>
          </cell>
        </row>
        <row r="12">
          <cell r="A12" t="str">
            <v>Burrow C S (Fonthill)</v>
          </cell>
        </row>
        <row r="13">
          <cell r="A13" t="str">
            <v>Catling S (Launceston)</v>
          </cell>
        </row>
        <row r="14">
          <cell r="A14" t="str">
            <v>Couch D (Bodmin)</v>
          </cell>
        </row>
        <row r="15">
          <cell r="A15" t="str">
            <v>Curnow T W (Helston &amp; District)</v>
          </cell>
        </row>
        <row r="16">
          <cell r="A16" t="str">
            <v>Davies G (Truro)</v>
          </cell>
        </row>
        <row r="17">
          <cell r="A17" t="str">
            <v>Elliot J (Helston)</v>
          </cell>
        </row>
        <row r="18">
          <cell r="A18" t="str">
            <v>Emmerson J (Holmans)</v>
          </cell>
        </row>
        <row r="19">
          <cell r="A19" t="str">
            <v>Faulkner G (Bodmin)</v>
          </cell>
        </row>
        <row r="20">
          <cell r="A20" t="str">
            <v>Fear D (Taunton)</v>
          </cell>
        </row>
        <row r="21">
          <cell r="A21" t="str">
            <v>Hall J B (Helston)</v>
          </cell>
        </row>
        <row r="22">
          <cell r="A22" t="str">
            <v>Ham J (Truro)</v>
          </cell>
        </row>
        <row r="23">
          <cell r="A23" t="str">
            <v>Hammond L Mrs (St Austell)</v>
          </cell>
        </row>
        <row r="24">
          <cell r="A24" t="str">
            <v>Hammond M (St Austell)</v>
          </cell>
        </row>
        <row r="25">
          <cell r="A25" t="str">
            <v>Hammond P (St Austell)</v>
          </cell>
        </row>
        <row r="26">
          <cell r="A26" t="str">
            <v>Hancock J (Truro)</v>
          </cell>
        </row>
        <row r="27">
          <cell r="A27" t="str">
            <v>Hibbitt J M Mrs (Helston)</v>
          </cell>
        </row>
        <row r="28">
          <cell r="A28" t="str">
            <v>Hurst M (Helston)</v>
          </cell>
        </row>
        <row r="29">
          <cell r="A29" t="str">
            <v>Kernick D (St Ives)</v>
          </cell>
        </row>
        <row r="30">
          <cell r="A30" t="str">
            <v>Kitts N (Truro)</v>
          </cell>
        </row>
        <row r="31">
          <cell r="A31" t="str">
            <v>Kitts S (Truro)</v>
          </cell>
        </row>
        <row r="32">
          <cell r="A32" t="str">
            <v>Kurn C (Liskeard)</v>
          </cell>
        </row>
        <row r="33">
          <cell r="A33" t="str">
            <v>Kurn T (Liskeard)</v>
          </cell>
        </row>
        <row r="34">
          <cell r="A34" t="str">
            <v>Lawrence J Mrs (Hayle)</v>
          </cell>
        </row>
        <row r="35">
          <cell r="A35" t="str">
            <v>Leahy P (Launceston)</v>
          </cell>
        </row>
        <row r="36">
          <cell r="A36" t="str">
            <v>Lucas S (Truro)</v>
          </cell>
        </row>
        <row r="37">
          <cell r="A37" t="str">
            <v>Mackie D Mrs (TVR)</v>
          </cell>
        </row>
        <row r="38">
          <cell r="A38" t="str">
            <v>Mackie J (TVR)</v>
          </cell>
        </row>
        <row r="39">
          <cell r="A39" t="str">
            <v>Major P Mrs (Liskeard)</v>
          </cell>
        </row>
        <row r="40">
          <cell r="A40" t="str">
            <v>Matta G (St Austell)</v>
          </cell>
        </row>
        <row r="41">
          <cell r="A41" t="str">
            <v>Morgan M (Bideford)</v>
          </cell>
        </row>
        <row r="42">
          <cell r="A42" t="str">
            <v>Newman M</v>
          </cell>
        </row>
        <row r="43">
          <cell r="A43" t="str">
            <v>Newton J (Pinhoe</v>
          </cell>
        </row>
        <row r="44">
          <cell r="A44" t="str">
            <v>Owen R (Truro)</v>
          </cell>
        </row>
        <row r="45">
          <cell r="A45" t="str">
            <v>Parker P D (St Austell)</v>
          </cell>
        </row>
        <row r="46">
          <cell r="A46" t="str">
            <v>Pascoe R (Truro)</v>
          </cell>
        </row>
        <row r="47">
          <cell r="A47" t="str">
            <v>Pearson S (Hayle)</v>
          </cell>
        </row>
        <row r="48">
          <cell r="A48" t="str">
            <v>Phillips A</v>
          </cell>
        </row>
        <row r="49">
          <cell r="A49" t="str">
            <v>Ralph P L (Bodmin)</v>
          </cell>
        </row>
        <row r="50">
          <cell r="A50" t="str">
            <v>Rendle B (BTSC)</v>
          </cell>
        </row>
        <row r="51">
          <cell r="A51" t="str">
            <v>Robinson E (BTSC)</v>
          </cell>
        </row>
        <row r="52">
          <cell r="A52" t="str">
            <v>Rogers G (Hayle)</v>
          </cell>
        </row>
        <row r="53">
          <cell r="A53" t="str">
            <v>Rogers P Mrs (Hayle)</v>
          </cell>
        </row>
        <row r="54">
          <cell r="A54" t="str">
            <v>Sandercock S (Truro)</v>
          </cell>
        </row>
        <row r="55">
          <cell r="A55" t="str">
            <v>Savory A (Launceston)</v>
          </cell>
        </row>
        <row r="56">
          <cell r="A56" t="str">
            <v>Saxton B (Andover)</v>
          </cell>
        </row>
        <row r="57">
          <cell r="A57" t="str">
            <v>Sayers L (Liskeard)</v>
          </cell>
        </row>
        <row r="58">
          <cell r="A58" t="str">
            <v>Schopman M (Liskeard)</v>
          </cell>
        </row>
        <row r="59">
          <cell r="A59" t="str">
            <v>Sutton S Mrs (Truro)</v>
          </cell>
        </row>
        <row r="60">
          <cell r="A60" t="str">
            <v>Taylor M (Teign Valley)</v>
          </cell>
        </row>
        <row r="61">
          <cell r="A61" t="str">
            <v>Teagle F (Truro)</v>
          </cell>
        </row>
        <row r="62">
          <cell r="A62" t="str">
            <v>Toon C Mrs (Truro)</v>
          </cell>
        </row>
        <row r="63">
          <cell r="A63" t="str">
            <v>Travis A Mrs (Bideford)</v>
          </cell>
        </row>
        <row r="64">
          <cell r="A64" t="str">
            <v>Tricky I (Okehampton)</v>
          </cell>
        </row>
        <row r="65">
          <cell r="A65" t="str">
            <v>White R (Yealmpton)</v>
          </cell>
        </row>
        <row r="66">
          <cell r="A66" t="str">
            <v>Wisker G</v>
          </cell>
        </row>
        <row r="67">
          <cell r="A67" t="str">
            <v>Woodley K (BTSA)</v>
          </cell>
        </row>
        <row r="68">
          <cell r="A68" t="str">
            <v>Harvey J (Bodmin)</v>
          </cell>
        </row>
        <row r="69">
          <cell r="A69" t="str">
            <v>Blake D (Helston)</v>
          </cell>
        </row>
        <row r="70">
          <cell r="A70" t="str">
            <v>Warren S (Helston)</v>
          </cell>
        </row>
        <row r="71">
          <cell r="A71" t="str">
            <v>Puchalski P (Helston)</v>
          </cell>
        </row>
        <row r="72">
          <cell r="A72" t="str">
            <v>Telford M (Helston)</v>
          </cell>
        </row>
        <row r="73">
          <cell r="A73" t="str">
            <v>Boulton P (Looe)</v>
          </cell>
        </row>
        <row r="74">
          <cell r="A74" t="str">
            <v>Murphy R (Helston)</v>
          </cell>
        </row>
      </sheetData>
      <sheetData sheetId="1"/>
      <sheetData sheetId="2"/>
      <sheetData sheetId="3">
        <row r="2">
          <cell r="Y2" t="str">
            <v>Harvey J (Bodmin)</v>
          </cell>
          <cell r="AA2" t="str">
            <v>Blake D (Helston)</v>
          </cell>
        </row>
        <row r="3">
          <cell r="Y3" t="str">
            <v>Murphy R (Helston)</v>
          </cell>
          <cell r="AA3" t="str">
            <v>Boulton P (Looe)</v>
          </cell>
        </row>
        <row r="4">
          <cell r="Y4" t="str">
            <v>Curnow T W (Helston &amp; District)</v>
          </cell>
          <cell r="AA4" t="str">
            <v>Briggs J Mrs (Helston)</v>
          </cell>
        </row>
        <row r="5">
          <cell r="Y5" t="str">
            <v>Briggs J Mrs (Helston)</v>
          </cell>
          <cell r="AA5" t="str">
            <v>Curnow T W (Helston &amp; District)</v>
          </cell>
        </row>
        <row r="6">
          <cell r="Y6" t="str">
            <v>Sutton S Mrs (Truro)</v>
          </cell>
          <cell r="AA6" t="str">
            <v>Harvey J (Bodmin)</v>
          </cell>
        </row>
        <row r="7">
          <cell r="Y7" t="str">
            <v>Boulton P (Looe)</v>
          </cell>
          <cell r="AA7" t="str">
            <v>Murphy R (Helston)</v>
          </cell>
        </row>
        <row r="8">
          <cell r="Y8" t="str">
            <v>Blake D (Helston)</v>
          </cell>
          <cell r="AA8" t="str">
            <v>Puchalski P (Helston)</v>
          </cell>
        </row>
        <row r="9">
          <cell r="Y9" t="str">
            <v>Telford M (Helston)</v>
          </cell>
          <cell r="AA9" t="str">
            <v>Sutton S Mrs (Truro)</v>
          </cell>
        </row>
        <row r="10">
          <cell r="Y10" t="str">
            <v>Puchalski P (Helston)</v>
          </cell>
          <cell r="AA10" t="str">
            <v>Telford M (Helston)</v>
          </cell>
        </row>
        <row r="11">
          <cell r="Y11" t="str">
            <v/>
          </cell>
          <cell r="AA11" t="str">
            <v/>
          </cell>
        </row>
        <row r="12">
          <cell r="Y12" t="str">
            <v/>
          </cell>
          <cell r="AA12" t="str">
            <v/>
          </cell>
        </row>
        <row r="13">
          <cell r="Y13" t="str">
            <v/>
          </cell>
          <cell r="AA13" t="str">
            <v/>
          </cell>
        </row>
        <row r="14">
          <cell r="Y14" t="str">
            <v/>
          </cell>
          <cell r="AA14" t="str">
            <v/>
          </cell>
        </row>
        <row r="15">
          <cell r="Y15" t="str">
            <v/>
          </cell>
          <cell r="AA15" t="str">
            <v/>
          </cell>
        </row>
        <row r="16">
          <cell r="Y16" t="str">
            <v/>
          </cell>
          <cell r="AA16" t="str">
            <v/>
          </cell>
        </row>
        <row r="17">
          <cell r="Y17" t="str">
            <v/>
          </cell>
          <cell r="AA17" t="str">
            <v/>
          </cell>
        </row>
        <row r="18">
          <cell r="Y18" t="str">
            <v/>
          </cell>
          <cell r="AA18" t="str">
            <v/>
          </cell>
        </row>
        <row r="19">
          <cell r="Y19" t="str">
            <v/>
          </cell>
          <cell r="AA19" t="str">
            <v/>
          </cell>
        </row>
        <row r="20">
          <cell r="Y20" t="str">
            <v/>
          </cell>
          <cell r="AA20" t="str">
            <v/>
          </cell>
        </row>
        <row r="21">
          <cell r="Y21" t="str">
            <v/>
          </cell>
          <cell r="AA21" t="str">
            <v/>
          </cell>
        </row>
        <row r="22">
          <cell r="Y22" t="str">
            <v/>
          </cell>
          <cell r="AA22" t="str">
            <v/>
          </cell>
        </row>
        <row r="23">
          <cell r="Y23" t="str">
            <v/>
          </cell>
          <cell r="AA23" t="str">
            <v/>
          </cell>
        </row>
        <row r="24">
          <cell r="Y24" t="str">
            <v/>
          </cell>
          <cell r="AA24" t="str">
            <v/>
          </cell>
        </row>
        <row r="25">
          <cell r="Y25" t="str">
            <v/>
          </cell>
          <cell r="AA25" t="str">
            <v/>
          </cell>
        </row>
        <row r="26">
          <cell r="Y26" t="str">
            <v/>
          </cell>
          <cell r="AA26" t="str">
            <v/>
          </cell>
        </row>
        <row r="27">
          <cell r="Y27" t="str">
            <v/>
          </cell>
          <cell r="AA27" t="str">
            <v/>
          </cell>
        </row>
        <row r="28">
          <cell r="Y28" t="str">
            <v/>
          </cell>
          <cell r="AA28" t="str">
            <v/>
          </cell>
        </row>
        <row r="29">
          <cell r="Y29" t="str">
            <v/>
          </cell>
          <cell r="AA29" t="str">
            <v/>
          </cell>
        </row>
        <row r="30">
          <cell r="Y30" t="str">
            <v/>
          </cell>
          <cell r="AA30" t="str">
            <v/>
          </cell>
        </row>
        <row r="31">
          <cell r="Y31" t="str">
            <v/>
          </cell>
          <cell r="AA31" t="str">
            <v/>
          </cell>
        </row>
        <row r="32">
          <cell r="Y32" t="str">
            <v/>
          </cell>
          <cell r="AA32" t="str">
            <v/>
          </cell>
        </row>
        <row r="33">
          <cell r="Y33" t="str">
            <v/>
          </cell>
          <cell r="AA33" t="str">
            <v/>
          </cell>
        </row>
        <row r="34">
          <cell r="Y34" t="str">
            <v/>
          </cell>
          <cell r="AA34" t="str">
            <v/>
          </cell>
        </row>
        <row r="35">
          <cell r="Y35" t="str">
            <v/>
          </cell>
          <cell r="AA35" t="str">
            <v/>
          </cell>
        </row>
        <row r="36">
          <cell r="Y36" t="str">
            <v/>
          </cell>
          <cell r="AA36" t="str">
            <v/>
          </cell>
        </row>
        <row r="37">
          <cell r="Y37" t="str">
            <v/>
          </cell>
          <cell r="AA37" t="str">
            <v/>
          </cell>
        </row>
        <row r="38">
          <cell r="Y38" t="str">
            <v/>
          </cell>
          <cell r="AA38" t="str">
            <v/>
          </cell>
        </row>
        <row r="39">
          <cell r="Y39" t="str">
            <v/>
          </cell>
          <cell r="AA39" t="str">
            <v/>
          </cell>
        </row>
        <row r="40">
          <cell r="Y40" t="str">
            <v/>
          </cell>
          <cell r="AA40" t="str">
            <v/>
          </cell>
        </row>
        <row r="41">
          <cell r="Y41" t="str">
            <v/>
          </cell>
          <cell r="AA41" t="str">
            <v/>
          </cell>
        </row>
        <row r="42">
          <cell r="Y42" t="str">
            <v/>
          </cell>
          <cell r="AA42" t="str">
            <v/>
          </cell>
        </row>
        <row r="43">
          <cell r="Y43" t="str">
            <v/>
          </cell>
          <cell r="AA43" t="str">
            <v/>
          </cell>
        </row>
        <row r="44">
          <cell r="Y44" t="str">
            <v/>
          </cell>
          <cell r="AA44" t="str">
            <v/>
          </cell>
        </row>
        <row r="45">
          <cell r="Y45" t="str">
            <v/>
          </cell>
          <cell r="AA45" t="str">
            <v/>
          </cell>
        </row>
        <row r="46">
          <cell r="Y46" t="str">
            <v/>
          </cell>
          <cell r="AA46" t="str">
            <v/>
          </cell>
        </row>
        <row r="47">
          <cell r="Y47" t="str">
            <v/>
          </cell>
          <cell r="AA47" t="str">
            <v/>
          </cell>
        </row>
        <row r="48">
          <cell r="Y48" t="str">
            <v/>
          </cell>
          <cell r="AA48" t="str">
            <v/>
          </cell>
        </row>
        <row r="49">
          <cell r="Y49" t="str">
            <v/>
          </cell>
          <cell r="AA49" t="str">
            <v/>
          </cell>
        </row>
        <row r="50">
          <cell r="Y50" t="str">
            <v/>
          </cell>
          <cell r="AA50" t="str">
            <v/>
          </cell>
        </row>
        <row r="51">
          <cell r="Y51" t="str">
            <v/>
          </cell>
          <cell r="AA51" t="str">
            <v/>
          </cell>
        </row>
        <row r="52">
          <cell r="Y52" t="str">
            <v/>
          </cell>
          <cell r="AA52" t="str">
            <v/>
          </cell>
        </row>
        <row r="53">
          <cell r="Y53" t="str">
            <v/>
          </cell>
          <cell r="AA53" t="str">
            <v/>
          </cell>
        </row>
        <row r="54">
          <cell r="Y54" t="str">
            <v/>
          </cell>
          <cell r="AA54" t="str">
            <v/>
          </cell>
        </row>
        <row r="55">
          <cell r="Y55" t="str">
            <v/>
          </cell>
          <cell r="AA55" t="str">
            <v/>
          </cell>
        </row>
        <row r="56">
          <cell r="Y56" t="str">
            <v/>
          </cell>
          <cell r="AA56" t="str">
            <v/>
          </cell>
        </row>
        <row r="57">
          <cell r="Y57" t="str">
            <v/>
          </cell>
          <cell r="AA57" t="str">
            <v/>
          </cell>
        </row>
        <row r="58">
          <cell r="Y58" t="str">
            <v/>
          </cell>
          <cell r="AA58" t="str">
            <v/>
          </cell>
        </row>
        <row r="59">
          <cell r="Y59" t="str">
            <v/>
          </cell>
          <cell r="AA59" t="str">
            <v/>
          </cell>
        </row>
        <row r="60">
          <cell r="Y60" t="str">
            <v/>
          </cell>
          <cell r="AA60" t="str">
            <v/>
          </cell>
        </row>
        <row r="61">
          <cell r="Y61" t="str">
            <v/>
          </cell>
          <cell r="AA61" t="str">
            <v/>
          </cell>
        </row>
        <row r="62">
          <cell r="Y62" t="str">
            <v/>
          </cell>
          <cell r="AA62" t="str">
            <v/>
          </cell>
        </row>
        <row r="63">
          <cell r="Y63" t="str">
            <v/>
          </cell>
          <cell r="AA63" t="str">
            <v/>
          </cell>
        </row>
        <row r="64">
          <cell r="Y64" t="str">
            <v/>
          </cell>
          <cell r="AA64" t="str">
            <v/>
          </cell>
        </row>
        <row r="65">
          <cell r="Y65" t="str">
            <v/>
          </cell>
          <cell r="AA65" t="str">
            <v/>
          </cell>
        </row>
        <row r="66">
          <cell r="Y66" t="str">
            <v/>
          </cell>
          <cell r="AA66" t="str">
            <v/>
          </cell>
        </row>
        <row r="67">
          <cell r="Y67" t="str">
            <v/>
          </cell>
          <cell r="AA67" t="str">
            <v/>
          </cell>
        </row>
        <row r="68">
          <cell r="Y68" t="str">
            <v/>
          </cell>
          <cell r="AA68" t="str">
            <v/>
          </cell>
        </row>
        <row r="69">
          <cell r="Y69" t="str">
            <v/>
          </cell>
          <cell r="AA69" t="str">
            <v/>
          </cell>
        </row>
        <row r="70">
          <cell r="Y70" t="str">
            <v/>
          </cell>
          <cell r="AA70" t="str">
            <v/>
          </cell>
        </row>
        <row r="71">
          <cell r="Y71" t="str">
            <v/>
          </cell>
          <cell r="AA71" t="str">
            <v/>
          </cell>
        </row>
        <row r="72">
          <cell r="Y72" t="str">
            <v/>
          </cell>
          <cell r="AA72" t="str">
            <v/>
          </cell>
        </row>
        <row r="73">
          <cell r="Y73" t="str">
            <v/>
          </cell>
          <cell r="AA73" t="str">
            <v/>
          </cell>
        </row>
        <row r="74">
          <cell r="Y74" t="str">
            <v/>
          </cell>
          <cell r="AA74" t="str">
            <v/>
          </cell>
        </row>
        <row r="75">
          <cell r="Y75" t="str">
            <v/>
          </cell>
          <cell r="AA75" t="str">
            <v/>
          </cell>
        </row>
        <row r="76">
          <cell r="Y76" t="str">
            <v/>
          </cell>
          <cell r="AA76" t="str">
            <v/>
          </cell>
        </row>
        <row r="77">
          <cell r="Y77" t="str">
            <v/>
          </cell>
          <cell r="AA77" t="str">
            <v/>
          </cell>
        </row>
        <row r="78">
          <cell r="Y78" t="str">
            <v/>
          </cell>
          <cell r="AA78" t="str">
            <v/>
          </cell>
        </row>
        <row r="79">
          <cell r="Y79" t="str">
            <v/>
          </cell>
          <cell r="AA79" t="str">
            <v/>
          </cell>
        </row>
        <row r="80">
          <cell r="Y80" t="str">
            <v/>
          </cell>
          <cell r="AA80" t="str">
            <v/>
          </cell>
        </row>
        <row r="81">
          <cell r="Y81" t="str">
            <v/>
          </cell>
          <cell r="AA81" t="str">
            <v/>
          </cell>
        </row>
        <row r="82">
          <cell r="Y82" t="str">
            <v/>
          </cell>
          <cell r="AA82" t="str">
            <v/>
          </cell>
        </row>
        <row r="83">
          <cell r="Y83" t="str">
            <v/>
          </cell>
          <cell r="AA83" t="str">
            <v/>
          </cell>
        </row>
        <row r="84">
          <cell r="Y84" t="str">
            <v/>
          </cell>
          <cell r="AA84" t="str">
            <v/>
          </cell>
        </row>
        <row r="85">
          <cell r="Y85" t="str">
            <v/>
          </cell>
          <cell r="AA85" t="str">
            <v/>
          </cell>
        </row>
        <row r="86">
          <cell r="Y86" t="str">
            <v/>
          </cell>
          <cell r="AA86" t="str">
            <v/>
          </cell>
        </row>
        <row r="87">
          <cell r="Y87" t="str">
            <v/>
          </cell>
          <cell r="AA87" t="str">
            <v/>
          </cell>
        </row>
        <row r="88">
          <cell r="Y88" t="str">
            <v/>
          </cell>
          <cell r="AA88" t="str">
            <v/>
          </cell>
        </row>
        <row r="89">
          <cell r="Y89" t="str">
            <v/>
          </cell>
          <cell r="AA89" t="str">
            <v/>
          </cell>
        </row>
        <row r="90">
          <cell r="Y90" t="str">
            <v/>
          </cell>
          <cell r="AA90" t="str">
            <v/>
          </cell>
        </row>
        <row r="91">
          <cell r="Y91" t="str">
            <v/>
          </cell>
          <cell r="AA91" t="str">
            <v/>
          </cell>
        </row>
        <row r="92">
          <cell r="Y92" t="str">
            <v/>
          </cell>
          <cell r="AA92" t="str">
            <v/>
          </cell>
        </row>
        <row r="93">
          <cell r="Y93" t="str">
            <v/>
          </cell>
          <cell r="AA93" t="str">
            <v/>
          </cell>
        </row>
        <row r="94">
          <cell r="Y94" t="str">
            <v/>
          </cell>
          <cell r="AA94" t="str">
            <v/>
          </cell>
        </row>
        <row r="95">
          <cell r="Y95" t="str">
            <v/>
          </cell>
          <cell r="AA95" t="str">
            <v/>
          </cell>
        </row>
        <row r="96">
          <cell r="Y96" t="str">
            <v/>
          </cell>
          <cell r="AA96" t="str">
            <v/>
          </cell>
        </row>
        <row r="97">
          <cell r="Y97" t="str">
            <v/>
          </cell>
          <cell r="AA97" t="str">
            <v/>
          </cell>
        </row>
        <row r="98">
          <cell r="Y98" t="str">
            <v/>
          </cell>
          <cell r="AA98" t="str">
            <v/>
          </cell>
        </row>
        <row r="99">
          <cell r="Y99" t="str">
            <v/>
          </cell>
          <cell r="AA99" t="str">
            <v/>
          </cell>
        </row>
        <row r="100">
          <cell r="Y100" t="str">
            <v/>
          </cell>
          <cell r="AA100" t="str">
            <v/>
          </cell>
        </row>
        <row r="101">
          <cell r="Y101" t="str">
            <v/>
          </cell>
          <cell r="AA101" t="str">
            <v/>
          </cell>
        </row>
        <row r="102">
          <cell r="Y102" t="str">
            <v/>
          </cell>
          <cell r="AA102" t="str">
            <v/>
          </cell>
        </row>
        <row r="103">
          <cell r="Y103" t="str">
            <v/>
          </cell>
          <cell r="AA103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oters"/>
      <sheetName val="Cards"/>
      <sheetName val="Comps"/>
      <sheetName val="Entrants"/>
      <sheetName val="Scores"/>
      <sheetName val="Results"/>
      <sheetName val="Pairs"/>
      <sheetName val="CD Pairs"/>
      <sheetName val="C_D_Pairs"/>
      <sheetName val="Teams"/>
      <sheetName val="Inter County"/>
      <sheetName val="English Match Prone Blank  2022"/>
    </sheetNames>
    <sheetDataSet>
      <sheetData sheetId="0"/>
      <sheetData sheetId="1"/>
      <sheetData sheetId="2"/>
      <sheetData sheetId="3">
        <row r="2">
          <cell r="AA2" t="str">
            <v>Alford S Miss (Liskeard)</v>
          </cell>
        </row>
        <row r="3">
          <cell r="AA3" t="str">
            <v>Beaumount-Kerridge John (St Austell)</v>
          </cell>
        </row>
        <row r="4">
          <cell r="AA4" t="str">
            <v>Couch D (Bodmin)</v>
          </cell>
        </row>
        <row r="5">
          <cell r="AA5" t="str">
            <v>Emmerson J (St Austell)</v>
          </cell>
        </row>
        <row r="6">
          <cell r="AA6" t="str">
            <v>Hammond L Mrs (St Austell)</v>
          </cell>
        </row>
        <row r="7">
          <cell r="AA7" t="str">
            <v>Hammond P (St Austell)</v>
          </cell>
        </row>
        <row r="8">
          <cell r="AA8" t="str">
            <v>Hibbitt J M Mrs (Helston)</v>
          </cell>
        </row>
        <row r="9">
          <cell r="AA9" t="str">
            <v>Kurn T (Liskeard)</v>
          </cell>
        </row>
        <row r="10">
          <cell r="AA10" t="str">
            <v>Pamplin J (Bodmin)</v>
          </cell>
        </row>
        <row r="11">
          <cell r="AA11" t="str">
            <v>Purchas S (Bodmin)</v>
          </cell>
        </row>
        <row r="12">
          <cell r="AA12" t="str">
            <v>Purchas T. (Bodmin)</v>
          </cell>
        </row>
        <row r="13">
          <cell r="AA13" t="str">
            <v>Richards D (Liskeard)</v>
          </cell>
        </row>
        <row r="14">
          <cell r="AA14" t="str">
            <v>Roberts Z E (St Austell)</v>
          </cell>
        </row>
        <row r="15">
          <cell r="AA15" t="str">
            <v>Saxton B (St Austell)</v>
          </cell>
        </row>
        <row r="16">
          <cell r="AA16" t="str">
            <v>Sutton S Mrs (Truro)</v>
          </cell>
        </row>
        <row r="17">
          <cell r="AA17" t="str">
            <v/>
          </cell>
        </row>
        <row r="18">
          <cell r="AA18" t="str">
            <v/>
          </cell>
        </row>
        <row r="19">
          <cell r="AA19" t="str">
            <v/>
          </cell>
        </row>
        <row r="20">
          <cell r="AA20" t="str">
            <v/>
          </cell>
        </row>
        <row r="21">
          <cell r="AA21" t="str">
            <v/>
          </cell>
        </row>
        <row r="22">
          <cell r="AA22" t="str">
            <v/>
          </cell>
        </row>
        <row r="23">
          <cell r="AA23" t="str">
            <v/>
          </cell>
        </row>
        <row r="24">
          <cell r="AA24" t="str">
            <v/>
          </cell>
        </row>
        <row r="25">
          <cell r="AA25" t="str">
            <v/>
          </cell>
        </row>
        <row r="26">
          <cell r="AA26" t="str">
            <v/>
          </cell>
        </row>
        <row r="27">
          <cell r="AA27" t="str">
            <v/>
          </cell>
        </row>
        <row r="28">
          <cell r="AA28" t="str">
            <v/>
          </cell>
        </row>
        <row r="29">
          <cell r="AA29" t="str">
            <v/>
          </cell>
        </row>
        <row r="30">
          <cell r="AA30" t="str">
            <v/>
          </cell>
        </row>
        <row r="31">
          <cell r="AA31" t="str">
            <v/>
          </cell>
        </row>
        <row r="32">
          <cell r="AA32" t="str">
            <v/>
          </cell>
        </row>
        <row r="33">
          <cell r="AA33" t="str">
            <v/>
          </cell>
        </row>
        <row r="34">
          <cell r="AA34" t="str">
            <v/>
          </cell>
        </row>
        <row r="35">
          <cell r="AA35" t="str">
            <v/>
          </cell>
        </row>
        <row r="36">
          <cell r="AA36" t="str">
            <v/>
          </cell>
        </row>
        <row r="37">
          <cell r="AA37" t="str">
            <v/>
          </cell>
        </row>
        <row r="38">
          <cell r="AA38" t="str">
            <v/>
          </cell>
        </row>
        <row r="39">
          <cell r="AA39" t="str">
            <v/>
          </cell>
        </row>
        <row r="40">
          <cell r="AA40" t="str">
            <v/>
          </cell>
        </row>
        <row r="41">
          <cell r="AA41" t="str">
            <v/>
          </cell>
        </row>
        <row r="42">
          <cell r="AA42" t="str">
            <v/>
          </cell>
        </row>
        <row r="43">
          <cell r="AA43" t="str">
            <v/>
          </cell>
        </row>
        <row r="44">
          <cell r="AA44" t="str">
            <v/>
          </cell>
        </row>
        <row r="45">
          <cell r="AA45" t="str">
            <v/>
          </cell>
        </row>
        <row r="46">
          <cell r="AA46" t="str">
            <v/>
          </cell>
        </row>
        <row r="47">
          <cell r="AA47" t="str">
            <v/>
          </cell>
        </row>
        <row r="48">
          <cell r="AA48" t="str">
            <v/>
          </cell>
        </row>
        <row r="49">
          <cell r="AA49" t="str">
            <v/>
          </cell>
        </row>
        <row r="50">
          <cell r="AA50" t="str">
            <v/>
          </cell>
        </row>
        <row r="51">
          <cell r="AA51" t="str">
            <v/>
          </cell>
        </row>
        <row r="52">
          <cell r="AA52" t="str">
            <v/>
          </cell>
        </row>
        <row r="53">
          <cell r="AA53" t="str">
            <v/>
          </cell>
        </row>
        <row r="54">
          <cell r="AA54" t="str">
            <v/>
          </cell>
        </row>
        <row r="55">
          <cell r="AA55" t="str">
            <v/>
          </cell>
        </row>
        <row r="56">
          <cell r="AA56" t="str">
            <v/>
          </cell>
        </row>
        <row r="57">
          <cell r="AA57" t="str">
            <v/>
          </cell>
        </row>
        <row r="58">
          <cell r="AA58" t="str">
            <v/>
          </cell>
        </row>
        <row r="59">
          <cell r="AA59" t="str">
            <v/>
          </cell>
        </row>
        <row r="60">
          <cell r="AA60" t="str">
            <v/>
          </cell>
        </row>
        <row r="61">
          <cell r="AA61" t="str">
            <v/>
          </cell>
        </row>
        <row r="62">
          <cell r="AA62" t="str">
            <v/>
          </cell>
        </row>
        <row r="63">
          <cell r="AA63" t="str">
            <v/>
          </cell>
        </row>
        <row r="64">
          <cell r="AA64" t="str">
            <v/>
          </cell>
        </row>
        <row r="65">
          <cell r="AA65" t="str">
            <v/>
          </cell>
        </row>
        <row r="66">
          <cell r="AA66" t="str">
            <v/>
          </cell>
        </row>
        <row r="67">
          <cell r="AA67" t="str">
            <v/>
          </cell>
        </row>
        <row r="68">
          <cell r="AA68" t="str">
            <v/>
          </cell>
        </row>
        <row r="69">
          <cell r="AA69" t="str">
            <v/>
          </cell>
        </row>
        <row r="70">
          <cell r="AA70" t="str">
            <v/>
          </cell>
        </row>
        <row r="71">
          <cell r="AA71" t="str">
            <v/>
          </cell>
        </row>
        <row r="72">
          <cell r="AA72" t="str">
            <v/>
          </cell>
        </row>
        <row r="73">
          <cell r="AA73" t="str">
            <v/>
          </cell>
        </row>
        <row r="74">
          <cell r="AA74" t="str">
            <v/>
          </cell>
        </row>
        <row r="75">
          <cell r="AA75" t="str">
            <v/>
          </cell>
        </row>
        <row r="76">
          <cell r="AA76" t="str">
            <v/>
          </cell>
        </row>
        <row r="77">
          <cell r="AA77" t="str">
            <v/>
          </cell>
        </row>
        <row r="78">
          <cell r="AA78" t="str">
            <v/>
          </cell>
        </row>
        <row r="79">
          <cell r="AA79" t="str">
            <v/>
          </cell>
        </row>
        <row r="80">
          <cell r="AA80" t="str">
            <v/>
          </cell>
        </row>
        <row r="81">
          <cell r="AA81" t="str">
            <v/>
          </cell>
        </row>
        <row r="82">
          <cell r="AA82" t="str">
            <v/>
          </cell>
        </row>
        <row r="83">
          <cell r="AA83" t="str">
            <v/>
          </cell>
        </row>
        <row r="84">
          <cell r="AA84" t="str">
            <v/>
          </cell>
        </row>
        <row r="85">
          <cell r="AA85" t="str">
            <v/>
          </cell>
        </row>
        <row r="86">
          <cell r="AA86" t="str">
            <v/>
          </cell>
        </row>
        <row r="87">
          <cell r="AA87" t="str">
            <v/>
          </cell>
        </row>
        <row r="88">
          <cell r="AA88" t="str">
            <v/>
          </cell>
        </row>
        <row r="89">
          <cell r="AA89" t="str">
            <v/>
          </cell>
        </row>
        <row r="90">
          <cell r="AA90" t="str">
            <v/>
          </cell>
        </row>
        <row r="91">
          <cell r="AA91" t="str">
            <v/>
          </cell>
        </row>
        <row r="92">
          <cell r="AA92" t="str">
            <v/>
          </cell>
        </row>
        <row r="93">
          <cell r="AA93" t="str">
            <v/>
          </cell>
        </row>
        <row r="94">
          <cell r="AA94" t="str">
            <v/>
          </cell>
        </row>
        <row r="95">
          <cell r="AA95" t="str">
            <v/>
          </cell>
        </row>
        <row r="96">
          <cell r="AA96" t="str">
            <v/>
          </cell>
        </row>
        <row r="97">
          <cell r="AA97" t="str">
            <v/>
          </cell>
        </row>
        <row r="98">
          <cell r="AA98" t="str">
            <v/>
          </cell>
        </row>
        <row r="99">
          <cell r="AA99" t="str">
            <v/>
          </cell>
        </row>
        <row r="100">
          <cell r="AA100" t="str">
            <v/>
          </cell>
        </row>
        <row r="101">
          <cell r="AA101" t="str">
            <v/>
          </cell>
        </row>
        <row r="102">
          <cell r="AA102" t="str">
            <v/>
          </cell>
        </row>
        <row r="103">
          <cell r="AA103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ooters"/>
      <sheetName val="Cards"/>
      <sheetName val="Comps"/>
      <sheetName val="Entrants"/>
      <sheetName val="Scores"/>
      <sheetName val="Results"/>
      <sheetName val="Pairs"/>
      <sheetName val="CD Pairs"/>
      <sheetName val="C_D_Pairs"/>
      <sheetName val="Teams"/>
      <sheetName val="Inter County"/>
    </sheetNames>
    <definedNames>
      <definedName name="bttnGetResults_Click"/>
      <definedName name="formatForPrint"/>
      <definedName name="Sheet7.PairsGetScoresButton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ooters"/>
      <sheetName val="Cards"/>
      <sheetName val="Comps"/>
      <sheetName val="Entrants"/>
      <sheetName val="Scores"/>
      <sheetName val="Results"/>
      <sheetName val="Pairs"/>
      <sheetName val="PairsBR"/>
      <sheetName val="CD Pairs"/>
      <sheetName val="Teams"/>
      <sheetName val="Teams BR"/>
    </sheetNames>
    <definedNames>
      <definedName name="bttnGetResults_Click"/>
      <definedName name="formatForPrin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F278-C859-428B-912F-742652DC1658}">
  <sheetPr>
    <pageSetUpPr fitToPage="1"/>
  </sheetPr>
  <dimension ref="A1:M115"/>
  <sheetViews>
    <sheetView tabSelected="1" topLeftCell="A80" workbookViewId="0">
      <selection activeCell="L80" sqref="L80"/>
    </sheetView>
  </sheetViews>
  <sheetFormatPr defaultColWidth="8.77734375" defaultRowHeight="14.4" x14ac:dyDescent="0.3"/>
  <cols>
    <col min="1" max="1" width="23" customWidth="1"/>
    <col min="2" max="2" width="7.33203125" customWidth="1"/>
    <col min="3" max="3" width="27.109375" bestFit="1" customWidth="1"/>
    <col min="4" max="4" width="8.77734375" style="1"/>
    <col min="5" max="5" width="1.6640625" style="2" bestFit="1" customWidth="1"/>
    <col min="6" max="6" width="8.77734375" style="3"/>
    <col min="7" max="7" width="8.77734375" style="1"/>
    <col min="8" max="8" width="1.6640625" style="2" bestFit="1" customWidth="1"/>
    <col min="9" max="9" width="8.77734375" style="3"/>
    <col min="10" max="10" width="8.77734375" style="1"/>
    <col min="11" max="11" width="1.6640625" style="2" bestFit="1" customWidth="1"/>
    <col min="12" max="12" width="8.77734375" style="3"/>
    <col min="13" max="13" width="8.77734375" style="4"/>
  </cols>
  <sheetData>
    <row r="1" spans="1:7" x14ac:dyDescent="0.3">
      <c r="A1" t="s">
        <v>0</v>
      </c>
      <c r="B1" t="s">
        <v>1</v>
      </c>
      <c r="E1" s="2" t="s">
        <v>2</v>
      </c>
      <c r="G1" s="1" t="s">
        <v>3</v>
      </c>
    </row>
    <row r="2" spans="1:7" x14ac:dyDescent="0.3">
      <c r="C2" t="s">
        <v>13</v>
      </c>
      <c r="D2" s="1">
        <v>5</v>
      </c>
      <c r="G2" s="1">
        <v>5</v>
      </c>
    </row>
    <row r="3" spans="1:7" x14ac:dyDescent="0.3">
      <c r="C3" t="s">
        <v>60</v>
      </c>
      <c r="D3" s="1">
        <v>7</v>
      </c>
      <c r="G3" s="1">
        <v>7</v>
      </c>
    </row>
    <row r="4" spans="1:7" x14ac:dyDescent="0.3">
      <c r="C4" t="s">
        <v>5</v>
      </c>
      <c r="D4" s="1">
        <v>9</v>
      </c>
      <c r="G4" s="1">
        <v>9</v>
      </c>
    </row>
    <row r="6" spans="1:7" x14ac:dyDescent="0.3">
      <c r="B6" t="s">
        <v>6</v>
      </c>
    </row>
    <row r="7" spans="1:7" x14ac:dyDescent="0.3">
      <c r="C7" t="s">
        <v>8</v>
      </c>
      <c r="D7" s="1">
        <v>9</v>
      </c>
      <c r="G7" s="1">
        <v>9</v>
      </c>
    </row>
    <row r="8" spans="1:7" x14ac:dyDescent="0.3">
      <c r="C8" t="s">
        <v>61</v>
      </c>
      <c r="D8" s="1">
        <v>20</v>
      </c>
      <c r="G8" s="1">
        <v>20</v>
      </c>
    </row>
    <row r="10" spans="1:7" x14ac:dyDescent="0.3">
      <c r="B10" t="s">
        <v>9</v>
      </c>
    </row>
    <row r="11" spans="1:7" x14ac:dyDescent="0.3">
      <c r="C11" t="s">
        <v>63</v>
      </c>
      <c r="D11" s="1">
        <v>13</v>
      </c>
      <c r="G11" s="1">
        <v>13</v>
      </c>
    </row>
    <row r="12" spans="1:7" x14ac:dyDescent="0.3">
      <c r="C12" t="s">
        <v>10</v>
      </c>
      <c r="D12" s="1">
        <v>18</v>
      </c>
      <c r="G12" s="1">
        <v>18</v>
      </c>
    </row>
    <row r="14" spans="1:7" x14ac:dyDescent="0.3">
      <c r="B14" t="s">
        <v>12</v>
      </c>
    </row>
    <row r="15" spans="1:7" x14ac:dyDescent="0.3">
      <c r="C15" t="s">
        <v>65</v>
      </c>
      <c r="D15" s="1">
        <v>21</v>
      </c>
      <c r="G15" s="1">
        <v>21</v>
      </c>
    </row>
    <row r="16" spans="1:7" x14ac:dyDescent="0.3">
      <c r="C16" t="s">
        <v>64</v>
      </c>
      <c r="D16" s="1">
        <v>34</v>
      </c>
      <c r="E16" s="2" t="s">
        <v>67</v>
      </c>
      <c r="G16" s="1">
        <v>34</v>
      </c>
    </row>
    <row r="17" spans="1:10" x14ac:dyDescent="0.3">
      <c r="C17" t="s">
        <v>11</v>
      </c>
      <c r="D17" s="1">
        <v>38</v>
      </c>
      <c r="G17" s="1">
        <v>38</v>
      </c>
    </row>
    <row r="19" spans="1:10" x14ac:dyDescent="0.3">
      <c r="A19" t="s">
        <v>14</v>
      </c>
      <c r="B19" t="s">
        <v>1</v>
      </c>
      <c r="E19" s="2" t="s">
        <v>15</v>
      </c>
      <c r="H19" s="2" t="s">
        <v>16</v>
      </c>
      <c r="J19" s="1" t="s">
        <v>3</v>
      </c>
    </row>
    <row r="20" spans="1:10" x14ac:dyDescent="0.3">
      <c r="C20" t="s">
        <v>13</v>
      </c>
      <c r="D20" s="1">
        <v>3</v>
      </c>
      <c r="G20" s="1">
        <v>5</v>
      </c>
      <c r="J20" s="1">
        <v>8</v>
      </c>
    </row>
    <row r="21" spans="1:10" x14ac:dyDescent="0.3">
      <c r="C21" t="s">
        <v>5</v>
      </c>
      <c r="D21" s="1">
        <v>8</v>
      </c>
      <c r="G21" s="1">
        <v>5</v>
      </c>
      <c r="J21" s="1">
        <v>13</v>
      </c>
    </row>
    <row r="22" spans="1:10" x14ac:dyDescent="0.3">
      <c r="C22" t="s">
        <v>60</v>
      </c>
      <c r="D22" s="1">
        <v>11</v>
      </c>
      <c r="G22" s="1">
        <v>9</v>
      </c>
      <c r="J22" s="1">
        <v>20</v>
      </c>
    </row>
    <row r="24" spans="1:10" x14ac:dyDescent="0.3">
      <c r="B24" t="s">
        <v>6</v>
      </c>
    </row>
    <row r="25" spans="1:10" x14ac:dyDescent="0.3">
      <c r="C25" t="s">
        <v>8</v>
      </c>
      <c r="D25" s="1">
        <v>10</v>
      </c>
      <c r="G25" s="1">
        <v>9</v>
      </c>
      <c r="J25" s="1">
        <v>19</v>
      </c>
    </row>
    <row r="26" spans="1:10" x14ac:dyDescent="0.3">
      <c r="C26" t="s">
        <v>61</v>
      </c>
      <c r="D26" s="1">
        <v>15</v>
      </c>
      <c r="G26" s="1">
        <v>14</v>
      </c>
      <c r="J26" s="1">
        <v>29</v>
      </c>
    </row>
    <row r="28" spans="1:10" x14ac:dyDescent="0.3">
      <c r="B28" t="s">
        <v>9</v>
      </c>
    </row>
    <row r="29" spans="1:10" x14ac:dyDescent="0.3">
      <c r="C29" t="s">
        <v>10</v>
      </c>
      <c r="D29" s="1">
        <v>12</v>
      </c>
      <c r="G29" s="1">
        <v>12</v>
      </c>
      <c r="J29" s="1">
        <v>24</v>
      </c>
    </row>
    <row r="30" spans="1:10" x14ac:dyDescent="0.3">
      <c r="C30" t="s">
        <v>63</v>
      </c>
      <c r="D30" s="1">
        <v>18</v>
      </c>
      <c r="G30" s="1">
        <v>15</v>
      </c>
      <c r="J30" s="1">
        <v>33</v>
      </c>
    </row>
    <row r="32" spans="1:10" x14ac:dyDescent="0.3">
      <c r="B32" t="s">
        <v>12</v>
      </c>
    </row>
    <row r="33" spans="1:13" x14ac:dyDescent="0.3">
      <c r="C33" t="s">
        <v>11</v>
      </c>
      <c r="D33" s="1">
        <v>14</v>
      </c>
      <c r="G33" s="1">
        <v>27</v>
      </c>
      <c r="J33" s="1">
        <v>41</v>
      </c>
    </row>
    <row r="34" spans="1:13" x14ac:dyDescent="0.3">
      <c r="C34" t="s">
        <v>65</v>
      </c>
      <c r="D34" s="1">
        <v>25</v>
      </c>
      <c r="G34" s="1">
        <v>19</v>
      </c>
      <c r="H34" s="2" t="s">
        <v>67</v>
      </c>
      <c r="J34" s="1">
        <v>44</v>
      </c>
    </row>
    <row r="35" spans="1:13" x14ac:dyDescent="0.3">
      <c r="C35" t="s">
        <v>64</v>
      </c>
      <c r="D35" s="1">
        <v>27</v>
      </c>
      <c r="G35" s="1">
        <v>22</v>
      </c>
      <c r="J35" s="1">
        <v>49</v>
      </c>
    </row>
    <row r="37" spans="1:13" x14ac:dyDescent="0.3">
      <c r="A37" t="s">
        <v>17</v>
      </c>
      <c r="B37" t="s">
        <v>1</v>
      </c>
      <c r="E37" s="2" t="s">
        <v>2</v>
      </c>
      <c r="H37" s="2" t="s">
        <v>15</v>
      </c>
      <c r="K37" s="2" t="s">
        <v>16</v>
      </c>
      <c r="M37" s="4" t="s">
        <v>3</v>
      </c>
    </row>
    <row r="38" spans="1:13" x14ac:dyDescent="0.3">
      <c r="C38" t="s">
        <v>13</v>
      </c>
      <c r="D38" s="1">
        <v>5</v>
      </c>
      <c r="G38" s="1">
        <v>3</v>
      </c>
      <c r="J38" s="1">
        <v>5</v>
      </c>
      <c r="M38" s="4">
        <v>13</v>
      </c>
    </row>
    <row r="39" spans="1:13" x14ac:dyDescent="0.3">
      <c r="C39" t="s">
        <v>5</v>
      </c>
      <c r="D39" s="1">
        <v>9</v>
      </c>
      <c r="G39" s="1">
        <v>8</v>
      </c>
      <c r="J39" s="1">
        <v>5</v>
      </c>
      <c r="M39" s="4">
        <v>22</v>
      </c>
    </row>
    <row r="40" spans="1:13" x14ac:dyDescent="0.3">
      <c r="C40" t="s">
        <v>60</v>
      </c>
      <c r="D40" s="1">
        <v>7</v>
      </c>
      <c r="G40" s="1">
        <v>11</v>
      </c>
      <c r="J40" s="1">
        <v>9</v>
      </c>
      <c r="M40" s="4">
        <v>27</v>
      </c>
    </row>
    <row r="42" spans="1:13" x14ac:dyDescent="0.3">
      <c r="B42" t="s">
        <v>6</v>
      </c>
    </row>
    <row r="43" spans="1:13" x14ac:dyDescent="0.3">
      <c r="C43" t="s">
        <v>8</v>
      </c>
      <c r="D43" s="1">
        <v>9</v>
      </c>
      <c r="G43" s="1">
        <v>10</v>
      </c>
      <c r="J43" s="1">
        <v>9</v>
      </c>
      <c r="M43" s="4">
        <v>28</v>
      </c>
    </row>
    <row r="44" spans="1:13" x14ac:dyDescent="0.3">
      <c r="C44" t="s">
        <v>61</v>
      </c>
      <c r="D44" s="1">
        <v>20</v>
      </c>
      <c r="G44" s="1">
        <v>15</v>
      </c>
      <c r="J44" s="1">
        <v>14</v>
      </c>
      <c r="M44" s="4">
        <v>49</v>
      </c>
    </row>
    <row r="46" spans="1:13" x14ac:dyDescent="0.3">
      <c r="B46" t="s">
        <v>9</v>
      </c>
    </row>
    <row r="47" spans="1:13" x14ac:dyDescent="0.3">
      <c r="C47" t="s">
        <v>10</v>
      </c>
      <c r="D47" s="1">
        <v>18</v>
      </c>
      <c r="G47" s="1">
        <v>12</v>
      </c>
      <c r="J47" s="1">
        <v>12</v>
      </c>
      <c r="M47" s="4">
        <v>42</v>
      </c>
    </row>
    <row r="48" spans="1:13" x14ac:dyDescent="0.3">
      <c r="C48" t="s">
        <v>63</v>
      </c>
      <c r="D48" s="1">
        <v>13</v>
      </c>
      <c r="G48" s="1">
        <v>18</v>
      </c>
      <c r="J48" s="1">
        <v>15</v>
      </c>
      <c r="M48" s="4">
        <v>46</v>
      </c>
    </row>
    <row r="50" spans="1:13" x14ac:dyDescent="0.3">
      <c r="B50" t="s">
        <v>12</v>
      </c>
    </row>
    <row r="51" spans="1:13" x14ac:dyDescent="0.3">
      <c r="C51" t="s">
        <v>65</v>
      </c>
      <c r="D51" s="1">
        <v>21</v>
      </c>
      <c r="G51" s="1">
        <v>25</v>
      </c>
      <c r="J51" s="1">
        <v>19</v>
      </c>
      <c r="K51" s="2" t="s">
        <v>67</v>
      </c>
      <c r="M51" s="4">
        <v>65</v>
      </c>
    </row>
    <row r="52" spans="1:13" x14ac:dyDescent="0.3">
      <c r="C52" t="s">
        <v>11</v>
      </c>
      <c r="D52" s="1">
        <v>38</v>
      </c>
      <c r="G52" s="1">
        <v>14</v>
      </c>
      <c r="J52" s="1">
        <v>27</v>
      </c>
      <c r="M52" s="4">
        <v>79</v>
      </c>
    </row>
    <row r="53" spans="1:13" x14ac:dyDescent="0.3">
      <c r="C53" t="s">
        <v>64</v>
      </c>
      <c r="D53" s="1">
        <v>34</v>
      </c>
      <c r="E53" s="2" t="s">
        <v>67</v>
      </c>
      <c r="G53" s="1">
        <v>27</v>
      </c>
      <c r="J53" s="1">
        <v>22</v>
      </c>
      <c r="M53" s="4">
        <v>83</v>
      </c>
    </row>
    <row r="55" spans="1:13" x14ac:dyDescent="0.3">
      <c r="A55" t="s">
        <v>18</v>
      </c>
      <c r="B55" t="s">
        <v>19</v>
      </c>
      <c r="E55" s="2" t="s">
        <v>2</v>
      </c>
      <c r="H55" s="2" t="s">
        <v>15</v>
      </c>
      <c r="K55" s="2" t="s">
        <v>16</v>
      </c>
      <c r="M55" s="4" t="s">
        <v>3</v>
      </c>
    </row>
    <row r="56" spans="1:13" x14ac:dyDescent="0.3">
      <c r="C56" t="s">
        <v>64</v>
      </c>
      <c r="D56" s="1">
        <v>34</v>
      </c>
      <c r="E56" s="2" t="s">
        <v>67</v>
      </c>
      <c r="G56" s="1">
        <v>27</v>
      </c>
      <c r="J56" s="1">
        <v>22</v>
      </c>
      <c r="M56" s="4">
        <v>83</v>
      </c>
    </row>
    <row r="60" spans="1:13" x14ac:dyDescent="0.3">
      <c r="A60" t="s">
        <v>20</v>
      </c>
      <c r="B60" t="s">
        <v>19</v>
      </c>
      <c r="E60" s="2" t="s">
        <v>2</v>
      </c>
      <c r="H60" s="2" t="s">
        <v>15</v>
      </c>
      <c r="K60" s="2" t="s">
        <v>16</v>
      </c>
      <c r="M60" s="4" t="s">
        <v>3</v>
      </c>
    </row>
    <row r="61" spans="1:13" x14ac:dyDescent="0.3">
      <c r="C61" t="s">
        <v>60</v>
      </c>
      <c r="D61" s="1">
        <v>7</v>
      </c>
      <c r="G61" s="1">
        <v>11</v>
      </c>
      <c r="J61" s="1">
        <v>9</v>
      </c>
      <c r="M61" s="4">
        <v>27</v>
      </c>
    </row>
    <row r="62" spans="1:13" x14ac:dyDescent="0.3">
      <c r="C62" t="s">
        <v>10</v>
      </c>
      <c r="D62" s="1">
        <v>18</v>
      </c>
      <c r="G62" s="1">
        <v>12</v>
      </c>
      <c r="J62" s="1">
        <v>12</v>
      </c>
      <c r="M62" s="4">
        <v>42</v>
      </c>
    </row>
    <row r="63" spans="1:13" x14ac:dyDescent="0.3">
      <c r="C63" t="s">
        <v>63</v>
      </c>
      <c r="D63" s="1">
        <v>13</v>
      </c>
      <c r="G63" s="1">
        <v>18</v>
      </c>
      <c r="J63" s="1">
        <v>15</v>
      </c>
      <c r="M63" s="4">
        <v>46</v>
      </c>
    </row>
    <row r="67" spans="1:13" x14ac:dyDescent="0.3">
      <c r="A67" t="s">
        <v>21</v>
      </c>
      <c r="B67" t="s">
        <v>19</v>
      </c>
      <c r="E67" s="2" t="s">
        <v>2</v>
      </c>
      <c r="H67" s="2" t="s">
        <v>15</v>
      </c>
      <c r="K67" s="2" t="s">
        <v>16</v>
      </c>
      <c r="M67" s="4" t="s">
        <v>3</v>
      </c>
    </row>
    <row r="68" spans="1:13" x14ac:dyDescent="0.3">
      <c r="C68" t="s">
        <v>5</v>
      </c>
      <c r="D68" s="1">
        <v>9</v>
      </c>
      <c r="G68" s="1">
        <v>8</v>
      </c>
      <c r="J68" s="1">
        <v>5</v>
      </c>
      <c r="M68" s="4">
        <v>22</v>
      </c>
    </row>
    <row r="69" spans="1:13" x14ac:dyDescent="0.3">
      <c r="C69" t="s">
        <v>60</v>
      </c>
      <c r="D69" s="1">
        <v>7</v>
      </c>
      <c r="G69" s="1">
        <v>11</v>
      </c>
      <c r="J69" s="1">
        <v>9</v>
      </c>
      <c r="M69" s="4">
        <v>27</v>
      </c>
    </row>
    <row r="70" spans="1:13" x14ac:dyDescent="0.3">
      <c r="C70" t="s">
        <v>8</v>
      </c>
      <c r="D70" s="1">
        <v>9</v>
      </c>
      <c r="G70" s="1">
        <v>10</v>
      </c>
      <c r="J70" s="1">
        <v>9</v>
      </c>
      <c r="M70" s="4">
        <v>28</v>
      </c>
    </row>
    <row r="71" spans="1:13" x14ac:dyDescent="0.3">
      <c r="C71" t="s">
        <v>10</v>
      </c>
      <c r="D71" s="1">
        <v>18</v>
      </c>
      <c r="G71" s="1">
        <v>12</v>
      </c>
      <c r="J71" s="1">
        <v>12</v>
      </c>
      <c r="M71" s="4">
        <v>42</v>
      </c>
    </row>
    <row r="72" spans="1:13" x14ac:dyDescent="0.3">
      <c r="C72" t="s">
        <v>61</v>
      </c>
      <c r="D72" s="1">
        <v>20</v>
      </c>
      <c r="G72" s="1">
        <v>15</v>
      </c>
      <c r="J72" s="1">
        <v>14</v>
      </c>
      <c r="M72" s="4">
        <v>49</v>
      </c>
    </row>
    <row r="73" spans="1:13" x14ac:dyDescent="0.3">
      <c r="C73" t="s">
        <v>65</v>
      </c>
      <c r="D73" s="1">
        <v>21</v>
      </c>
      <c r="G73" s="1">
        <v>25</v>
      </c>
      <c r="J73" s="1">
        <v>19</v>
      </c>
      <c r="K73" s="2" t="s">
        <v>67</v>
      </c>
      <c r="M73" s="4">
        <v>65</v>
      </c>
    </row>
    <row r="74" spans="1:13" x14ac:dyDescent="0.3">
      <c r="C74" t="s">
        <v>11</v>
      </c>
      <c r="D74" s="1">
        <v>38</v>
      </c>
      <c r="G74" s="1">
        <v>14</v>
      </c>
      <c r="J74" s="1">
        <v>27</v>
      </c>
      <c r="M74" s="4">
        <v>79</v>
      </c>
    </row>
    <row r="78" spans="1:13" x14ac:dyDescent="0.3">
      <c r="A78" t="s">
        <v>22</v>
      </c>
      <c r="B78" t="s">
        <v>1</v>
      </c>
      <c r="E78" s="2" t="s">
        <v>15</v>
      </c>
      <c r="H78" s="2" t="s">
        <v>16</v>
      </c>
      <c r="K78" s="2" t="s">
        <v>23</v>
      </c>
      <c r="M78" s="4" t="s">
        <v>3</v>
      </c>
    </row>
    <row r="79" spans="1:13" x14ac:dyDescent="0.3">
      <c r="C79" t="s">
        <v>13</v>
      </c>
      <c r="D79" s="1">
        <v>3</v>
      </c>
      <c r="G79" s="1">
        <v>5</v>
      </c>
      <c r="J79" s="1">
        <v>11</v>
      </c>
      <c r="L79" s="3">
        <v>4</v>
      </c>
      <c r="M79" s="4">
        <v>19</v>
      </c>
    </row>
    <row r="80" spans="1:13" x14ac:dyDescent="0.3">
      <c r="C80" t="s">
        <v>5</v>
      </c>
      <c r="D80" s="1">
        <v>8</v>
      </c>
      <c r="G80" s="1">
        <v>5</v>
      </c>
      <c r="J80" s="1">
        <v>15</v>
      </c>
      <c r="L80" s="3">
        <v>3</v>
      </c>
      <c r="M80" s="4">
        <v>28</v>
      </c>
    </row>
    <row r="81" spans="1:13" x14ac:dyDescent="0.3">
      <c r="C81" t="s">
        <v>60</v>
      </c>
      <c r="D81" s="1">
        <v>11</v>
      </c>
      <c r="G81" s="1">
        <v>9</v>
      </c>
      <c r="J81" s="1">
        <v>11</v>
      </c>
      <c r="L81" s="3">
        <v>3</v>
      </c>
      <c r="M81" s="4">
        <v>31</v>
      </c>
    </row>
    <row r="83" spans="1:13" x14ac:dyDescent="0.3">
      <c r="B83" t="s">
        <v>6</v>
      </c>
    </row>
    <row r="84" spans="1:13" x14ac:dyDescent="0.3">
      <c r="C84" t="s">
        <v>61</v>
      </c>
      <c r="D84" s="1">
        <v>15</v>
      </c>
      <c r="G84" s="1">
        <v>14</v>
      </c>
      <c r="M84" s="4">
        <v>29</v>
      </c>
    </row>
    <row r="85" spans="1:13" x14ac:dyDescent="0.3">
      <c r="C85" t="s">
        <v>8</v>
      </c>
      <c r="D85" s="1">
        <v>10</v>
      </c>
      <c r="G85" s="1">
        <v>9</v>
      </c>
      <c r="J85" s="1">
        <v>22</v>
      </c>
      <c r="L85" s="3">
        <v>3</v>
      </c>
      <c r="M85" s="4">
        <v>41</v>
      </c>
    </row>
    <row r="87" spans="1:13" x14ac:dyDescent="0.3">
      <c r="B87" t="s">
        <v>9</v>
      </c>
    </row>
    <row r="88" spans="1:13" x14ac:dyDescent="0.3">
      <c r="C88" t="s">
        <v>63</v>
      </c>
      <c r="D88" s="1">
        <v>18</v>
      </c>
      <c r="G88" s="1">
        <v>15</v>
      </c>
      <c r="J88" s="1">
        <v>12</v>
      </c>
      <c r="L88" s="3">
        <v>5</v>
      </c>
      <c r="M88" s="4">
        <v>45</v>
      </c>
    </row>
    <row r="89" spans="1:13" x14ac:dyDescent="0.3">
      <c r="C89" t="s">
        <v>10</v>
      </c>
      <c r="D89" s="1">
        <v>12</v>
      </c>
      <c r="G89" s="1">
        <v>12</v>
      </c>
      <c r="J89" s="1">
        <v>22</v>
      </c>
      <c r="L89" s="3">
        <v>3</v>
      </c>
      <c r="M89" s="4">
        <v>46</v>
      </c>
    </row>
    <row r="91" spans="1:13" x14ac:dyDescent="0.3">
      <c r="B91" t="s">
        <v>12</v>
      </c>
    </row>
    <row r="92" spans="1:13" x14ac:dyDescent="0.3">
      <c r="C92" t="s">
        <v>11</v>
      </c>
      <c r="D92" s="1">
        <v>14</v>
      </c>
      <c r="G92" s="1">
        <v>27</v>
      </c>
      <c r="J92" s="1">
        <v>31</v>
      </c>
      <c r="L92" s="3">
        <v>1</v>
      </c>
      <c r="M92" s="4">
        <v>72</v>
      </c>
    </row>
    <row r="95" spans="1:13" x14ac:dyDescent="0.3">
      <c r="A95" t="s">
        <v>24</v>
      </c>
      <c r="B95" t="s">
        <v>19</v>
      </c>
      <c r="E95" s="2" t="s">
        <v>2</v>
      </c>
      <c r="H95" s="2" t="s">
        <v>15</v>
      </c>
      <c r="K95" s="2" t="s">
        <v>16</v>
      </c>
      <c r="M95" s="4" t="s">
        <v>3</v>
      </c>
    </row>
    <row r="96" spans="1:13" x14ac:dyDescent="0.3">
      <c r="C96" t="s">
        <v>13</v>
      </c>
      <c r="D96" s="1">
        <v>5</v>
      </c>
      <c r="G96" s="1">
        <v>3</v>
      </c>
      <c r="J96" s="1">
        <v>5</v>
      </c>
      <c r="M96" s="4">
        <v>13</v>
      </c>
    </row>
    <row r="97" spans="3:13" x14ac:dyDescent="0.3">
      <c r="C97" t="s">
        <v>5</v>
      </c>
      <c r="D97" s="1">
        <v>9</v>
      </c>
      <c r="G97" s="1">
        <v>8</v>
      </c>
      <c r="J97" s="1">
        <v>5</v>
      </c>
      <c r="M97" s="4">
        <v>22</v>
      </c>
    </row>
    <row r="98" spans="3:13" x14ac:dyDescent="0.3">
      <c r="C98" t="s">
        <v>60</v>
      </c>
      <c r="D98" s="1">
        <v>7</v>
      </c>
      <c r="G98" s="1">
        <v>11</v>
      </c>
      <c r="J98" s="1">
        <v>9</v>
      </c>
      <c r="M98" s="4">
        <v>27</v>
      </c>
    </row>
    <row r="99" spans="3:13" x14ac:dyDescent="0.3">
      <c r="C99" t="s">
        <v>8</v>
      </c>
      <c r="D99" s="1">
        <v>9</v>
      </c>
      <c r="G99" s="1">
        <v>10</v>
      </c>
      <c r="J99" s="1">
        <v>9</v>
      </c>
      <c r="M99" s="4">
        <v>28</v>
      </c>
    </row>
    <row r="100" spans="3:13" x14ac:dyDescent="0.3">
      <c r="C100" t="s">
        <v>10</v>
      </c>
      <c r="D100" s="1">
        <v>18</v>
      </c>
      <c r="G100" s="1">
        <v>12</v>
      </c>
      <c r="J100" s="1">
        <v>12</v>
      </c>
      <c r="M100" s="4">
        <v>42</v>
      </c>
    </row>
    <row r="101" spans="3:13" x14ac:dyDescent="0.3">
      <c r="C101" t="s">
        <v>63</v>
      </c>
      <c r="D101" s="1">
        <v>13</v>
      </c>
      <c r="G101" s="1">
        <v>18</v>
      </c>
      <c r="J101" s="1">
        <v>15</v>
      </c>
      <c r="M101" s="4">
        <v>46</v>
      </c>
    </row>
    <row r="103" spans="3:13" x14ac:dyDescent="0.3">
      <c r="C103" t="s">
        <v>4</v>
      </c>
      <c r="D103" s="1">
        <v>5</v>
      </c>
      <c r="F103" s="3">
        <v>0</v>
      </c>
      <c r="G103" s="1">
        <v>7</v>
      </c>
      <c r="I103" s="3">
        <v>0</v>
      </c>
      <c r="J103" s="1">
        <v>5</v>
      </c>
      <c r="L103" s="3">
        <v>0</v>
      </c>
      <c r="M103" s="4">
        <v>17</v>
      </c>
    </row>
    <row r="104" spans="3:13" x14ac:dyDescent="0.3">
      <c r="C104" t="s">
        <v>5</v>
      </c>
      <c r="D104" s="1">
        <v>6</v>
      </c>
      <c r="F104" s="3">
        <v>0</v>
      </c>
      <c r="G104" s="1">
        <v>6</v>
      </c>
      <c r="I104" s="3">
        <v>0</v>
      </c>
      <c r="J104" s="1">
        <v>7</v>
      </c>
      <c r="L104" s="3">
        <v>0</v>
      </c>
      <c r="M104" s="4">
        <v>19</v>
      </c>
    </row>
    <row r="105" spans="3:13" x14ac:dyDescent="0.3">
      <c r="C105" t="s">
        <v>60</v>
      </c>
      <c r="D105" s="1">
        <v>15</v>
      </c>
      <c r="F105" s="3">
        <v>0</v>
      </c>
      <c r="G105" s="1">
        <v>13</v>
      </c>
      <c r="I105" s="3">
        <v>0</v>
      </c>
      <c r="J105" s="1">
        <v>3</v>
      </c>
      <c r="L105" s="3">
        <v>0</v>
      </c>
      <c r="M105" s="4">
        <v>31</v>
      </c>
    </row>
    <row r="106" spans="3:13" x14ac:dyDescent="0.3">
      <c r="C106" t="s">
        <v>61</v>
      </c>
      <c r="D106" s="1">
        <v>15</v>
      </c>
      <c r="F106" s="3">
        <v>0</v>
      </c>
      <c r="G106" s="1">
        <v>11</v>
      </c>
      <c r="I106" s="3">
        <v>0</v>
      </c>
      <c r="J106" s="1">
        <v>8</v>
      </c>
      <c r="L106" s="3">
        <v>0</v>
      </c>
      <c r="M106" s="4">
        <v>34</v>
      </c>
    </row>
    <row r="107" spans="3:13" x14ac:dyDescent="0.3">
      <c r="C107" t="s">
        <v>7</v>
      </c>
      <c r="D107" s="1">
        <v>12</v>
      </c>
      <c r="F107" s="3">
        <v>0</v>
      </c>
      <c r="G107" s="1">
        <v>8</v>
      </c>
      <c r="I107" s="3">
        <v>0</v>
      </c>
      <c r="J107" s="1">
        <v>14</v>
      </c>
      <c r="L107" s="3">
        <v>0</v>
      </c>
      <c r="M107" s="4">
        <v>34</v>
      </c>
    </row>
    <row r="108" spans="3:13" x14ac:dyDescent="0.3">
      <c r="C108" t="s">
        <v>13</v>
      </c>
      <c r="D108" s="1">
        <v>18</v>
      </c>
      <c r="F108" s="3">
        <v>0</v>
      </c>
      <c r="G108" s="1">
        <v>10</v>
      </c>
      <c r="I108" s="3">
        <v>0</v>
      </c>
      <c r="J108" s="1">
        <v>7</v>
      </c>
      <c r="L108" s="3">
        <v>0</v>
      </c>
      <c r="M108" s="4">
        <v>35</v>
      </c>
    </row>
    <row r="109" spans="3:13" x14ac:dyDescent="0.3">
      <c r="C109" t="s">
        <v>8</v>
      </c>
      <c r="D109" s="1">
        <v>10</v>
      </c>
      <c r="F109" s="3">
        <v>0</v>
      </c>
      <c r="G109" s="1">
        <v>12</v>
      </c>
      <c r="I109" s="3">
        <v>0</v>
      </c>
      <c r="J109" s="1">
        <v>13</v>
      </c>
      <c r="L109" s="3">
        <v>0</v>
      </c>
      <c r="M109" s="4">
        <v>35</v>
      </c>
    </row>
    <row r="110" spans="3:13" x14ac:dyDescent="0.3">
      <c r="C110" t="s">
        <v>10</v>
      </c>
      <c r="D110" s="1">
        <v>12</v>
      </c>
      <c r="F110" s="3">
        <v>0</v>
      </c>
      <c r="G110" s="1">
        <v>9</v>
      </c>
      <c r="I110" s="3">
        <v>0</v>
      </c>
      <c r="J110" s="1">
        <v>15</v>
      </c>
      <c r="L110" s="3">
        <v>0</v>
      </c>
      <c r="M110" s="4">
        <v>36</v>
      </c>
    </row>
    <row r="111" spans="3:13" x14ac:dyDescent="0.3">
      <c r="C111" t="s">
        <v>62</v>
      </c>
      <c r="D111" s="1">
        <v>11</v>
      </c>
      <c r="F111" s="3">
        <v>0</v>
      </c>
      <c r="G111" s="1">
        <v>15</v>
      </c>
      <c r="I111" s="3">
        <v>0</v>
      </c>
      <c r="J111" s="1">
        <v>13</v>
      </c>
      <c r="L111" s="3">
        <v>0</v>
      </c>
      <c r="M111" s="4">
        <v>39</v>
      </c>
    </row>
    <row r="112" spans="3:13" x14ac:dyDescent="0.3">
      <c r="C112" t="s">
        <v>11</v>
      </c>
      <c r="D112" s="1">
        <v>15</v>
      </c>
      <c r="F112" s="3">
        <v>0</v>
      </c>
      <c r="G112" s="1">
        <v>15</v>
      </c>
      <c r="I112" s="3">
        <v>0</v>
      </c>
      <c r="J112" s="1">
        <v>16</v>
      </c>
      <c r="L112" s="3">
        <v>0</v>
      </c>
      <c r="M112" s="4">
        <v>46</v>
      </c>
    </row>
    <row r="113" spans="3:13" x14ac:dyDescent="0.3">
      <c r="C113" t="s">
        <v>65</v>
      </c>
      <c r="D113" s="1">
        <v>18</v>
      </c>
      <c r="F113" s="3">
        <v>0</v>
      </c>
      <c r="G113" s="1">
        <v>16</v>
      </c>
      <c r="I113" s="3">
        <v>0</v>
      </c>
      <c r="J113" s="1">
        <v>17</v>
      </c>
      <c r="L113" s="3">
        <v>0</v>
      </c>
      <c r="M113" s="4">
        <v>51</v>
      </c>
    </row>
    <row r="114" spans="3:13" x14ac:dyDescent="0.3">
      <c r="C114" t="s">
        <v>63</v>
      </c>
      <c r="D114" s="1">
        <v>16</v>
      </c>
      <c r="F114" s="3">
        <v>0</v>
      </c>
      <c r="G114" s="1">
        <v>18</v>
      </c>
      <c r="I114" s="3">
        <v>0</v>
      </c>
      <c r="J114" s="1">
        <v>17</v>
      </c>
      <c r="L114" s="3">
        <v>0</v>
      </c>
      <c r="M114" s="4">
        <v>51</v>
      </c>
    </row>
    <row r="115" spans="3:13" x14ac:dyDescent="0.3">
      <c r="C115" t="s">
        <v>64</v>
      </c>
      <c r="D115" s="1">
        <v>17</v>
      </c>
      <c r="F115" s="3">
        <v>0</v>
      </c>
      <c r="G115" s="1">
        <v>32</v>
      </c>
      <c r="I115" s="3">
        <v>0</v>
      </c>
      <c r="J115" s="1">
        <v>29</v>
      </c>
      <c r="L115" s="3">
        <v>0</v>
      </c>
      <c r="M115" s="4">
        <v>78</v>
      </c>
    </row>
  </sheetData>
  <pageMargins left="0.7" right="0.7" top="0.75" bottom="0.75" header="0.3" footer="0.3"/>
  <pageSetup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D8A56-BD52-4516-8E94-8EEA71DE1E36}">
  <dimension ref="A1:N46"/>
  <sheetViews>
    <sheetView workbookViewId="0">
      <selection activeCell="N7" sqref="N7"/>
    </sheetView>
  </sheetViews>
  <sheetFormatPr defaultColWidth="8.77734375" defaultRowHeight="14.4" x14ac:dyDescent="0.3"/>
  <cols>
    <col min="3" max="3" width="39.33203125" customWidth="1"/>
    <col min="4" max="4" width="8.77734375" style="4"/>
    <col min="5" max="5" width="8.77734375" style="2"/>
    <col min="6" max="6" width="8.77734375" style="4"/>
    <col min="7" max="7" width="8.77734375" style="2"/>
    <col min="8" max="8" width="8.77734375" style="4"/>
    <col min="9" max="9" width="8.6640625" style="2" customWidth="1"/>
    <col min="10" max="10" width="8" style="2" customWidth="1"/>
    <col min="11" max="11" width="8.77734375" style="2"/>
    <col min="12" max="12" width="8.77734375" style="4"/>
  </cols>
  <sheetData>
    <row r="1" spans="1:14" x14ac:dyDescent="0.3">
      <c r="A1" s="5" t="s">
        <v>25</v>
      </c>
      <c r="B1" s="5"/>
      <c r="C1" s="6" t="s">
        <v>26</v>
      </c>
      <c r="D1" s="7"/>
      <c r="E1" s="8"/>
      <c r="F1" s="7"/>
      <c r="G1" s="8"/>
      <c r="H1" s="7"/>
      <c r="I1" s="8"/>
      <c r="J1" s="8"/>
      <c r="K1" s="8"/>
      <c r="L1" s="7"/>
    </row>
    <row r="2" spans="1:14" x14ac:dyDescent="0.3">
      <c r="A2" s="5"/>
      <c r="B2" s="5"/>
      <c r="C2" s="5"/>
      <c r="D2" s="7"/>
      <c r="E2" s="8"/>
      <c r="F2" s="7"/>
      <c r="G2" s="8"/>
      <c r="H2" s="7"/>
      <c r="I2" s="8"/>
      <c r="J2" s="8"/>
      <c r="K2" s="8"/>
      <c r="L2" s="7"/>
    </row>
    <row r="3" spans="1:14" x14ac:dyDescent="0.3">
      <c r="A3" s="5"/>
      <c r="B3" s="5"/>
      <c r="C3" s="5"/>
      <c r="D3" s="7" t="s">
        <v>2</v>
      </c>
      <c r="E3" s="8"/>
      <c r="F3" s="7" t="s">
        <v>15</v>
      </c>
      <c r="G3" s="8"/>
      <c r="H3" s="7" t="s">
        <v>16</v>
      </c>
      <c r="I3" s="8"/>
      <c r="J3" s="7"/>
      <c r="K3" s="8"/>
      <c r="L3" s="7"/>
    </row>
    <row r="4" spans="1:14" x14ac:dyDescent="0.3">
      <c r="A4" s="5"/>
      <c r="B4" s="5"/>
      <c r="C4" s="9" t="s">
        <v>61</v>
      </c>
      <c r="D4" s="10">
        <v>20</v>
      </c>
      <c r="E4" s="11"/>
      <c r="F4" s="10">
        <v>15</v>
      </c>
      <c r="G4" s="11"/>
      <c r="H4" s="10">
        <v>14</v>
      </c>
      <c r="I4" s="11"/>
      <c r="J4" s="11"/>
      <c r="K4" s="11"/>
      <c r="L4" s="7"/>
    </row>
    <row r="5" spans="1:14" x14ac:dyDescent="0.3">
      <c r="A5" s="5"/>
      <c r="B5" s="5"/>
      <c r="C5" s="9" t="s">
        <v>10</v>
      </c>
      <c r="D5" s="10">
        <v>18</v>
      </c>
      <c r="E5" s="11"/>
      <c r="F5" s="10">
        <v>12</v>
      </c>
      <c r="G5" s="11"/>
      <c r="H5" s="10">
        <v>12</v>
      </c>
      <c r="I5" s="11"/>
      <c r="J5" s="11"/>
      <c r="K5" s="11"/>
      <c r="L5" s="12" t="s">
        <v>3</v>
      </c>
    </row>
    <row r="6" spans="1:14" x14ac:dyDescent="0.3">
      <c r="A6" s="5"/>
      <c r="B6" s="5" t="s">
        <v>27</v>
      </c>
      <c r="C6" s="5"/>
      <c r="D6" s="13">
        <f>IF(OR(D4&lt;&gt;"",D5&lt;&gt;""),SUM(IFERROR(VALUE(SUBSTITUTE(D4,"p","")),0),IFERROR(VALUE(SUBSTITUTE(D5,"p","")),0)),"")</f>
        <v>38</v>
      </c>
      <c r="E6" s="7"/>
      <c r="F6" s="13">
        <f>IF(OR(F4&lt;&gt;"",F5&lt;&gt;""),SUM(IFERROR(VALUE(SUBSTITUTE(F4,"p","")),0),IFERROR(VALUE(SUBSTITUTE(F5,"p","")),0)),"")</f>
        <v>27</v>
      </c>
      <c r="G6" s="7"/>
      <c r="H6" s="13">
        <f>IF(OR(H4&lt;&gt;"",H5&lt;&gt;""),SUM(IFERROR(VALUE(SUBSTITUTE(H4,"p","")),0),IFERROR(VALUE(SUBSTITUTE(H5,"p","")),0)),"")</f>
        <v>26</v>
      </c>
      <c r="I6" s="8"/>
      <c r="J6" s="13" t="str">
        <f>IF(OR(J4&lt;&gt;"",J5&lt;&gt;""),SUM(IFERROR(VALUE(SUBSTITUTE(J4,"p","")),0),IFERROR(VALUE(SUBSTITUTE(J5,"p","")),0)),"")</f>
        <v/>
      </c>
      <c r="K6" s="8"/>
      <c r="L6" s="12">
        <f>SUM(D6,F6,H6,J6)</f>
        <v>91</v>
      </c>
      <c r="N6" t="s">
        <v>66</v>
      </c>
    </row>
    <row r="7" spans="1:14" x14ac:dyDescent="0.3">
      <c r="A7" s="5"/>
      <c r="B7" s="5"/>
      <c r="C7" s="5"/>
      <c r="D7" s="7"/>
      <c r="E7" s="7"/>
      <c r="F7" s="7"/>
      <c r="G7" s="7"/>
      <c r="H7" s="7"/>
      <c r="I7" s="8"/>
      <c r="J7" s="7"/>
      <c r="K7" s="8"/>
      <c r="L7" s="12"/>
    </row>
    <row r="8" spans="1:14" x14ac:dyDescent="0.3">
      <c r="A8" s="5"/>
      <c r="B8" s="5"/>
      <c r="C8" s="9" t="s">
        <v>5</v>
      </c>
      <c r="D8" s="10">
        <v>9</v>
      </c>
      <c r="E8" s="11"/>
      <c r="F8" s="10">
        <v>8</v>
      </c>
      <c r="G8" s="11"/>
      <c r="H8" s="10">
        <v>5</v>
      </c>
      <c r="I8" s="11"/>
      <c r="J8" s="11"/>
      <c r="K8" s="11"/>
      <c r="L8" s="7"/>
    </row>
    <row r="9" spans="1:14" x14ac:dyDescent="0.3">
      <c r="A9" s="5"/>
      <c r="B9" s="5"/>
      <c r="C9" s="9" t="s">
        <v>60</v>
      </c>
      <c r="D9" s="10">
        <v>7</v>
      </c>
      <c r="E9" s="11"/>
      <c r="F9" s="10">
        <v>11</v>
      </c>
      <c r="G9" s="11"/>
      <c r="H9" s="10">
        <v>9</v>
      </c>
      <c r="I9" s="11"/>
      <c r="J9" s="11"/>
      <c r="K9" s="11"/>
      <c r="L9" s="12" t="s">
        <v>3</v>
      </c>
    </row>
    <row r="10" spans="1:14" x14ac:dyDescent="0.3">
      <c r="A10" s="5"/>
      <c r="B10" s="5" t="s">
        <v>27</v>
      </c>
      <c r="C10" s="5"/>
      <c r="D10" s="13">
        <f>IF(OR(D8&lt;&gt;"",D9&lt;&gt;""),SUM(IFERROR(VALUE(SUBSTITUTE(D8,"p","")),0),IFERROR(VALUE(SUBSTITUTE(D9,"p","")),0)),"")</f>
        <v>16</v>
      </c>
      <c r="E10" s="7"/>
      <c r="F10" s="13">
        <f>IF(OR(F8&lt;&gt;"",F9&lt;&gt;""),SUM(IFERROR(VALUE(SUBSTITUTE(F8,"p","")),0),IFERROR(VALUE(SUBSTITUTE(F9,"p","")),0)),"")</f>
        <v>19</v>
      </c>
      <c r="G10" s="7"/>
      <c r="H10" s="13">
        <f>IF(OR(H8&lt;&gt;"",H9&lt;&gt;""),SUM(IFERROR(VALUE(SUBSTITUTE(H8,"p","")),0),IFERROR(VALUE(SUBSTITUTE(H9,"p","")),0)),"")</f>
        <v>14</v>
      </c>
      <c r="I10" s="8"/>
      <c r="J10" s="13" t="str">
        <f>IF(OR(J8&lt;&gt;"",J9&lt;&gt;""),SUM(IFERROR(VALUE(SUBSTITUTE(J8,"p","")),0),IFERROR(VALUE(SUBSTITUTE(J9,"p","")),0)),"")</f>
        <v/>
      </c>
      <c r="K10" s="8"/>
      <c r="L10" s="12">
        <f>SUM(D10,F10,H10)</f>
        <v>49</v>
      </c>
      <c r="N10" t="s">
        <v>51</v>
      </c>
    </row>
    <row r="11" spans="1:14" x14ac:dyDescent="0.3">
      <c r="A11" s="5"/>
      <c r="B11" s="5"/>
      <c r="C11" s="5"/>
      <c r="D11" s="7"/>
      <c r="E11" s="8"/>
      <c r="F11" s="7"/>
      <c r="G11" s="8"/>
      <c r="H11" s="7"/>
      <c r="I11" s="8"/>
      <c r="J11" s="8"/>
      <c r="K11" s="8"/>
      <c r="L11" s="7"/>
    </row>
    <row r="12" spans="1:14" x14ac:dyDescent="0.3">
      <c r="A12" s="5"/>
      <c r="B12" s="5"/>
      <c r="C12" s="9" t="s">
        <v>8</v>
      </c>
      <c r="D12" s="10">
        <v>9</v>
      </c>
      <c r="E12" s="11"/>
      <c r="F12" s="10">
        <v>10</v>
      </c>
      <c r="G12" s="11"/>
      <c r="H12" s="10">
        <v>9</v>
      </c>
      <c r="I12" s="11"/>
      <c r="J12" s="11"/>
      <c r="K12" s="11"/>
      <c r="L12" s="12"/>
    </row>
    <row r="13" spans="1:14" x14ac:dyDescent="0.3">
      <c r="A13" s="5"/>
      <c r="B13" s="5"/>
      <c r="C13" s="9" t="s">
        <v>13</v>
      </c>
      <c r="D13" s="10">
        <v>5</v>
      </c>
      <c r="E13" s="11"/>
      <c r="F13" s="10">
        <v>3</v>
      </c>
      <c r="G13" s="11"/>
      <c r="H13" s="10">
        <v>5</v>
      </c>
      <c r="I13" s="11"/>
      <c r="J13" s="11"/>
      <c r="K13" s="11"/>
      <c r="L13" s="12" t="s">
        <v>3</v>
      </c>
    </row>
    <row r="14" spans="1:14" x14ac:dyDescent="0.3">
      <c r="A14" s="5"/>
      <c r="B14" s="5" t="s">
        <v>27</v>
      </c>
      <c r="C14" s="5"/>
      <c r="D14" s="13">
        <f>IF(OR(D12&lt;&gt;"",D13&lt;&gt;""),SUM(IFERROR(VALUE(SUBSTITUTE(D12,"p","")),0),IFERROR(VALUE(SUBSTITUTE(D13,"p","")),0)),"")</f>
        <v>14</v>
      </c>
      <c r="E14" s="7"/>
      <c r="F14" s="13">
        <f>IF(OR(F12&lt;&gt;"",F13&lt;&gt;""),SUM(IFERROR(VALUE(SUBSTITUTE(F12,"p","")),0),IFERROR(VALUE(SUBSTITUTE(F13,"p","")),0)),"")</f>
        <v>13</v>
      </c>
      <c r="G14" s="7"/>
      <c r="H14" s="13">
        <f>IF(OR(H12&lt;&gt;"",H13&lt;&gt;""),SUM(IFERROR(VALUE(SUBSTITUTE(H12,"p","")),0),IFERROR(VALUE(SUBSTITUTE(H13,"p","")),0)),"")</f>
        <v>14</v>
      </c>
      <c r="I14" s="8"/>
      <c r="J14" s="13" t="str">
        <f>IF(OR(J12&lt;&gt;"",J13&lt;&gt;""),SUM(IFERROR(VALUE(SUBSTITUTE(J12,"p","")),0),IFERROR(VALUE(SUBSTITUTE(J13,"p","")),0)),"")</f>
        <v/>
      </c>
      <c r="K14" s="8"/>
      <c r="L14" s="12">
        <f>SUM(D14,F14,H14)</f>
        <v>41</v>
      </c>
      <c r="N14" t="s">
        <v>50</v>
      </c>
    </row>
    <row r="15" spans="1:14" x14ac:dyDescent="0.3">
      <c r="D15"/>
      <c r="E15"/>
      <c r="F15"/>
      <c r="G15"/>
      <c r="H15"/>
      <c r="I15"/>
      <c r="J15"/>
      <c r="K15"/>
      <c r="L15"/>
    </row>
    <row r="16" spans="1:14" x14ac:dyDescent="0.3">
      <c r="D16"/>
      <c r="E16"/>
      <c r="F16"/>
      <c r="G16"/>
      <c r="H16"/>
      <c r="I16"/>
      <c r="J16"/>
      <c r="K16"/>
      <c r="L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</sheetData>
  <dataValidations count="1">
    <dataValidation type="list" allowBlank="1" showInputMessage="1" showErrorMessage="1" sqref="C8:C9 C12:C13 C4:C5" xr:uid="{03EDC2F0-C64F-4442-B59B-61FABE1C03AA}">
      <formula1>INDIRECT("Entrants!$AA$2:$AA$"&amp;LOOKUP(2,1/(SortedEntrants&lt;&gt;""),ROW(SortedEntrants)))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3FEF-7061-4309-9CC3-92DE5EF61882}">
  <sheetPr codeName="Sheet6">
    <pageSetUpPr fitToPage="1"/>
  </sheetPr>
  <dimension ref="A1:P74"/>
  <sheetViews>
    <sheetView zoomScaleNormal="100" workbookViewId="0">
      <selection activeCell="A2" sqref="A2"/>
    </sheetView>
  </sheetViews>
  <sheetFormatPr defaultColWidth="8.77734375" defaultRowHeight="14.4" x14ac:dyDescent="0.3"/>
  <cols>
    <col min="1" max="1" width="23" customWidth="1"/>
    <col min="2" max="2" width="7.33203125" customWidth="1"/>
    <col min="3" max="3" width="27.109375" bestFit="1" customWidth="1"/>
    <col min="4" max="4" width="8.77734375" style="4"/>
    <col min="5" max="5" width="8.77734375" style="2"/>
    <col min="6" max="6" width="8.77734375" style="4"/>
    <col min="7" max="7" width="8.77734375" style="2"/>
    <col min="8" max="8" width="8.77734375" style="4"/>
    <col min="9" max="9" width="8.77734375" style="2"/>
    <col min="10" max="10" width="8.77734375" style="4"/>
    <col min="11" max="11" width="8.77734375" style="2"/>
    <col min="12" max="12" width="8.77734375" style="4"/>
    <col min="13" max="13" width="8.77734375" style="2"/>
  </cols>
  <sheetData>
    <row r="1" spans="1:8" x14ac:dyDescent="0.3">
      <c r="A1" t="s">
        <v>0</v>
      </c>
      <c r="B1" t="s">
        <v>1</v>
      </c>
      <c r="D1" s="4" t="s">
        <v>29</v>
      </c>
      <c r="F1" s="4" t="s">
        <v>30</v>
      </c>
      <c r="H1" s="4" t="s">
        <v>3</v>
      </c>
    </row>
    <row r="2" spans="1:8" x14ac:dyDescent="0.3">
      <c r="C2" t="s">
        <v>31</v>
      </c>
      <c r="D2" s="4">
        <v>1</v>
      </c>
      <c r="E2" s="2">
        <v>2</v>
      </c>
      <c r="F2" s="4">
        <v>1</v>
      </c>
      <c r="G2" s="2">
        <v>1</v>
      </c>
      <c r="H2" s="4">
        <v>2</v>
      </c>
    </row>
    <row r="3" spans="1:8" x14ac:dyDescent="0.3">
      <c r="C3" t="s">
        <v>52</v>
      </c>
      <c r="D3" s="4">
        <v>3</v>
      </c>
      <c r="E3" s="2">
        <v>1</v>
      </c>
      <c r="F3" s="4">
        <v>0</v>
      </c>
      <c r="G3" s="2">
        <v>2</v>
      </c>
      <c r="H3" s="4">
        <v>3</v>
      </c>
    </row>
    <row r="5" spans="1:8" x14ac:dyDescent="0.3">
      <c r="B5" t="s">
        <v>6</v>
      </c>
    </row>
    <row r="6" spans="1:8" x14ac:dyDescent="0.3">
      <c r="C6" t="s">
        <v>33</v>
      </c>
      <c r="D6" s="4">
        <v>2</v>
      </c>
      <c r="E6" s="2">
        <v>1</v>
      </c>
      <c r="F6" s="4">
        <v>5</v>
      </c>
      <c r="G6" s="2">
        <v>1</v>
      </c>
      <c r="H6" s="4">
        <v>7</v>
      </c>
    </row>
    <row r="7" spans="1:8" x14ac:dyDescent="0.3">
      <c r="C7" t="s">
        <v>32</v>
      </c>
      <c r="D7" s="4">
        <v>8</v>
      </c>
      <c r="E7" s="2">
        <v>1</v>
      </c>
      <c r="F7" s="4">
        <v>2</v>
      </c>
      <c r="G7" s="2">
        <v>2</v>
      </c>
      <c r="H7" s="4">
        <v>10</v>
      </c>
    </row>
    <row r="8" spans="1:8" x14ac:dyDescent="0.3">
      <c r="C8" t="s">
        <v>53</v>
      </c>
      <c r="D8" s="4">
        <v>10</v>
      </c>
      <c r="E8" s="2">
        <v>0</v>
      </c>
      <c r="F8" s="4">
        <v>5</v>
      </c>
      <c r="G8" s="2">
        <v>1</v>
      </c>
      <c r="H8" s="4">
        <v>15</v>
      </c>
    </row>
    <row r="10" spans="1:8" x14ac:dyDescent="0.3">
      <c r="B10" t="s">
        <v>9</v>
      </c>
    </row>
    <row r="11" spans="1:8" x14ac:dyDescent="0.3">
      <c r="C11" t="s">
        <v>55</v>
      </c>
      <c r="D11" s="4">
        <v>4</v>
      </c>
      <c r="E11" s="2">
        <v>1</v>
      </c>
      <c r="F11" s="4">
        <v>3</v>
      </c>
      <c r="G11" s="2">
        <v>0</v>
      </c>
      <c r="H11" s="4">
        <v>7</v>
      </c>
    </row>
    <row r="12" spans="1:8" x14ac:dyDescent="0.3">
      <c r="C12" t="s">
        <v>68</v>
      </c>
      <c r="D12" s="4">
        <v>6</v>
      </c>
      <c r="E12" s="2">
        <v>1</v>
      </c>
      <c r="F12" s="4">
        <v>2</v>
      </c>
      <c r="G12" s="2">
        <v>1</v>
      </c>
      <c r="H12" s="4">
        <v>8</v>
      </c>
    </row>
    <row r="13" spans="1:8" x14ac:dyDescent="0.3">
      <c r="C13" t="s">
        <v>57</v>
      </c>
      <c r="D13" s="4">
        <v>5</v>
      </c>
      <c r="E13" s="2">
        <v>0</v>
      </c>
      <c r="F13" s="4">
        <v>3</v>
      </c>
      <c r="G13" s="2">
        <v>0</v>
      </c>
      <c r="H13" s="4">
        <v>8</v>
      </c>
    </row>
    <row r="14" spans="1:8" x14ac:dyDescent="0.3">
      <c r="C14" t="s">
        <v>58</v>
      </c>
      <c r="D14" s="4">
        <v>4</v>
      </c>
      <c r="E14" s="2">
        <v>0</v>
      </c>
      <c r="F14" s="4">
        <v>4</v>
      </c>
      <c r="G14" s="2">
        <v>0</v>
      </c>
      <c r="H14" s="4">
        <v>8</v>
      </c>
    </row>
    <row r="15" spans="1:8" x14ac:dyDescent="0.3">
      <c r="C15" t="s">
        <v>69</v>
      </c>
      <c r="D15" s="4">
        <v>4</v>
      </c>
      <c r="E15" s="2">
        <v>1</v>
      </c>
      <c r="F15" s="4">
        <v>6</v>
      </c>
      <c r="G15" s="2">
        <v>1</v>
      </c>
      <c r="H15" s="4">
        <v>10</v>
      </c>
    </row>
    <row r="16" spans="1:8" x14ac:dyDescent="0.3">
      <c r="C16" t="s">
        <v>10</v>
      </c>
      <c r="D16" s="4">
        <v>5</v>
      </c>
      <c r="E16" s="2">
        <v>0</v>
      </c>
      <c r="F16" s="4">
        <v>6</v>
      </c>
      <c r="G16" s="2">
        <v>0</v>
      </c>
      <c r="H16" s="4">
        <v>11</v>
      </c>
    </row>
    <row r="17" spans="1:12" x14ac:dyDescent="0.3">
      <c r="C17" t="s">
        <v>54</v>
      </c>
      <c r="D17" s="4">
        <v>6</v>
      </c>
      <c r="E17" s="2">
        <v>0</v>
      </c>
      <c r="F17" s="4">
        <v>6</v>
      </c>
      <c r="G17" s="2">
        <v>2</v>
      </c>
      <c r="H17" s="4">
        <v>12</v>
      </c>
    </row>
    <row r="18" spans="1:12" x14ac:dyDescent="0.3">
      <c r="C18" t="s">
        <v>56</v>
      </c>
      <c r="D18" s="4">
        <v>19</v>
      </c>
      <c r="E18" s="2">
        <v>3</v>
      </c>
      <c r="F18" s="4">
        <v>21</v>
      </c>
      <c r="G18" s="2">
        <v>3</v>
      </c>
      <c r="H18" s="4">
        <v>40</v>
      </c>
    </row>
    <row r="20" spans="1:12" x14ac:dyDescent="0.3">
      <c r="A20" t="s">
        <v>14</v>
      </c>
      <c r="B20" t="s">
        <v>1</v>
      </c>
      <c r="D20" s="4" t="s">
        <v>34</v>
      </c>
      <c r="F20" s="4" t="s">
        <v>35</v>
      </c>
      <c r="H20" s="4" t="s">
        <v>36</v>
      </c>
      <c r="J20" s="4" t="s">
        <v>37</v>
      </c>
      <c r="L20" s="4" t="s">
        <v>3</v>
      </c>
    </row>
    <row r="21" spans="1:12" x14ac:dyDescent="0.3">
      <c r="C21" t="s">
        <v>31</v>
      </c>
      <c r="D21" s="4">
        <v>0</v>
      </c>
      <c r="E21" s="2">
        <v>3</v>
      </c>
      <c r="F21" s="4">
        <v>0</v>
      </c>
      <c r="G21" s="2">
        <v>3</v>
      </c>
      <c r="H21" s="4">
        <v>0</v>
      </c>
      <c r="I21" s="2">
        <v>3</v>
      </c>
      <c r="J21" s="4">
        <v>1</v>
      </c>
      <c r="K21" s="2">
        <v>0</v>
      </c>
      <c r="L21" s="4">
        <v>1</v>
      </c>
    </row>
    <row r="22" spans="1:12" x14ac:dyDescent="0.3">
      <c r="C22" t="s">
        <v>52</v>
      </c>
      <c r="D22" s="4">
        <v>1</v>
      </c>
      <c r="E22" s="2">
        <v>1</v>
      </c>
      <c r="F22" s="4">
        <v>2</v>
      </c>
      <c r="G22" s="2">
        <v>1</v>
      </c>
      <c r="H22" s="4">
        <v>0</v>
      </c>
      <c r="I22" s="2">
        <v>2</v>
      </c>
      <c r="J22" s="4">
        <v>2</v>
      </c>
      <c r="K22" s="2">
        <v>0</v>
      </c>
      <c r="L22" s="4">
        <v>5</v>
      </c>
    </row>
    <row r="24" spans="1:12" x14ac:dyDescent="0.3">
      <c r="B24" t="s">
        <v>6</v>
      </c>
    </row>
    <row r="25" spans="1:12" x14ac:dyDescent="0.3">
      <c r="C25" t="s">
        <v>32</v>
      </c>
      <c r="D25" s="4">
        <v>3</v>
      </c>
      <c r="E25" s="2">
        <v>0</v>
      </c>
      <c r="F25" s="4">
        <v>1</v>
      </c>
      <c r="G25" s="2">
        <v>1</v>
      </c>
      <c r="H25" s="4">
        <v>2</v>
      </c>
      <c r="I25" s="2">
        <v>1</v>
      </c>
      <c r="J25" s="4">
        <v>0</v>
      </c>
      <c r="K25" s="2">
        <v>1</v>
      </c>
      <c r="L25" s="4">
        <v>6</v>
      </c>
    </row>
    <row r="26" spans="1:12" x14ac:dyDescent="0.3">
      <c r="C26" t="s">
        <v>33</v>
      </c>
      <c r="D26" s="4">
        <v>2</v>
      </c>
      <c r="E26" s="2">
        <v>1</v>
      </c>
      <c r="F26" s="4">
        <v>1</v>
      </c>
      <c r="G26" s="2">
        <v>0</v>
      </c>
      <c r="H26" s="4">
        <v>4</v>
      </c>
      <c r="I26" s="2">
        <v>1</v>
      </c>
      <c r="J26" s="4">
        <v>3</v>
      </c>
      <c r="K26" s="2">
        <v>1</v>
      </c>
      <c r="L26" s="4">
        <v>10</v>
      </c>
    </row>
    <row r="27" spans="1:12" x14ac:dyDescent="0.3">
      <c r="C27" t="s">
        <v>53</v>
      </c>
      <c r="D27" s="4">
        <v>8</v>
      </c>
      <c r="E27" s="2">
        <v>0</v>
      </c>
      <c r="F27" s="4">
        <v>2</v>
      </c>
      <c r="G27" s="2">
        <v>0</v>
      </c>
      <c r="H27" s="4">
        <v>2</v>
      </c>
      <c r="I27" s="2">
        <v>1</v>
      </c>
      <c r="J27" s="4">
        <v>5</v>
      </c>
      <c r="K27" s="2">
        <v>0</v>
      </c>
      <c r="L27" s="4">
        <v>17</v>
      </c>
    </row>
    <row r="29" spans="1:12" x14ac:dyDescent="0.3">
      <c r="B29" t="s">
        <v>9</v>
      </c>
    </row>
    <row r="30" spans="1:12" x14ac:dyDescent="0.3">
      <c r="C30" t="s">
        <v>57</v>
      </c>
      <c r="D30" s="4">
        <v>3</v>
      </c>
      <c r="E30" s="2">
        <v>1</v>
      </c>
      <c r="F30" s="4">
        <v>4</v>
      </c>
      <c r="G30" s="2">
        <v>2</v>
      </c>
      <c r="H30" s="4">
        <v>0</v>
      </c>
      <c r="I30" s="2">
        <v>0</v>
      </c>
      <c r="J30" s="4">
        <v>4</v>
      </c>
      <c r="K30" s="2">
        <v>0</v>
      </c>
      <c r="L30" s="4">
        <v>11</v>
      </c>
    </row>
    <row r="31" spans="1:12" x14ac:dyDescent="0.3">
      <c r="C31" t="s">
        <v>54</v>
      </c>
      <c r="D31" s="4">
        <v>5</v>
      </c>
      <c r="E31" s="2">
        <v>0</v>
      </c>
      <c r="F31" s="4">
        <v>4</v>
      </c>
      <c r="G31" s="2">
        <v>0</v>
      </c>
      <c r="H31" s="4">
        <v>2</v>
      </c>
      <c r="I31" s="2">
        <v>0</v>
      </c>
      <c r="J31" s="4">
        <v>1</v>
      </c>
      <c r="K31" s="2">
        <v>1</v>
      </c>
      <c r="L31" s="4">
        <v>12</v>
      </c>
    </row>
    <row r="32" spans="1:12" x14ac:dyDescent="0.3">
      <c r="C32" t="s">
        <v>69</v>
      </c>
      <c r="D32" s="4">
        <v>4</v>
      </c>
      <c r="E32" s="2">
        <v>0</v>
      </c>
      <c r="F32" s="4">
        <v>3</v>
      </c>
      <c r="G32" s="2">
        <v>2</v>
      </c>
      <c r="H32" s="4">
        <v>4</v>
      </c>
      <c r="I32" s="2">
        <v>0</v>
      </c>
      <c r="J32" s="4">
        <v>3</v>
      </c>
      <c r="K32" s="2">
        <v>0</v>
      </c>
      <c r="L32" s="4">
        <v>14</v>
      </c>
    </row>
    <row r="33" spans="1:16" x14ac:dyDescent="0.3">
      <c r="C33" t="s">
        <v>56</v>
      </c>
      <c r="D33" s="4">
        <v>4</v>
      </c>
      <c r="E33" s="2">
        <v>1</v>
      </c>
      <c r="F33" s="4">
        <v>5</v>
      </c>
      <c r="G33" s="2">
        <v>0</v>
      </c>
      <c r="H33" s="4">
        <v>4</v>
      </c>
      <c r="I33" s="2">
        <v>0</v>
      </c>
      <c r="J33" s="4">
        <v>3</v>
      </c>
      <c r="K33" s="2">
        <v>0</v>
      </c>
      <c r="L33" s="4">
        <v>16</v>
      </c>
    </row>
    <row r="34" spans="1:16" x14ac:dyDescent="0.3">
      <c r="C34" t="s">
        <v>55</v>
      </c>
      <c r="D34" s="4">
        <v>3</v>
      </c>
      <c r="E34" s="2">
        <v>0</v>
      </c>
      <c r="F34" s="4">
        <v>4</v>
      </c>
      <c r="G34" s="2">
        <v>0</v>
      </c>
      <c r="H34" s="4">
        <v>4</v>
      </c>
      <c r="I34" s="2">
        <v>1</v>
      </c>
      <c r="J34" s="4">
        <v>5</v>
      </c>
      <c r="K34" s="2">
        <v>0</v>
      </c>
      <c r="L34" s="4">
        <v>16</v>
      </c>
    </row>
    <row r="35" spans="1:16" x14ac:dyDescent="0.3">
      <c r="C35" t="s">
        <v>58</v>
      </c>
      <c r="D35" s="4">
        <v>6</v>
      </c>
      <c r="E35" s="2">
        <v>1</v>
      </c>
      <c r="F35" s="4">
        <v>5</v>
      </c>
      <c r="G35" s="2">
        <v>1</v>
      </c>
      <c r="H35" s="4">
        <v>2</v>
      </c>
      <c r="I35" s="2">
        <v>1</v>
      </c>
      <c r="J35" s="4">
        <v>4</v>
      </c>
      <c r="K35" s="2">
        <v>1</v>
      </c>
      <c r="L35" s="4">
        <v>17</v>
      </c>
    </row>
    <row r="36" spans="1:16" x14ac:dyDescent="0.3">
      <c r="C36" t="s">
        <v>10</v>
      </c>
      <c r="D36" s="4">
        <v>5</v>
      </c>
      <c r="E36" s="2">
        <v>0</v>
      </c>
      <c r="F36" s="4">
        <v>10</v>
      </c>
      <c r="G36" s="2">
        <v>0</v>
      </c>
      <c r="H36" s="4">
        <v>3</v>
      </c>
      <c r="I36" s="2">
        <v>0</v>
      </c>
      <c r="J36" s="4">
        <v>5</v>
      </c>
      <c r="K36" s="2">
        <v>0</v>
      </c>
      <c r="L36" s="4">
        <v>23</v>
      </c>
    </row>
    <row r="37" spans="1:16" x14ac:dyDescent="0.3">
      <c r="C37" t="s">
        <v>68</v>
      </c>
      <c r="D37" s="4">
        <v>7</v>
      </c>
      <c r="E37" s="2">
        <v>1</v>
      </c>
      <c r="F37" s="4">
        <v>7</v>
      </c>
      <c r="G37" s="2">
        <v>0</v>
      </c>
      <c r="H37" s="4">
        <v>5</v>
      </c>
      <c r="I37" s="2">
        <v>2</v>
      </c>
      <c r="J37" s="4">
        <v>5</v>
      </c>
      <c r="K37" s="2">
        <v>0</v>
      </c>
      <c r="L37" s="4">
        <v>24</v>
      </c>
    </row>
    <row r="39" spans="1:16" x14ac:dyDescent="0.3">
      <c r="A39" t="s">
        <v>17</v>
      </c>
      <c r="B39" t="s">
        <v>1</v>
      </c>
      <c r="D39" s="4" t="s">
        <v>29</v>
      </c>
      <c r="F39" s="4" t="s">
        <v>30</v>
      </c>
      <c r="H39" s="4" t="s">
        <v>34</v>
      </c>
      <c r="J39" s="4" t="s">
        <v>35</v>
      </c>
      <c r="L39" s="4" t="s">
        <v>36</v>
      </c>
      <c r="N39" t="s">
        <v>37</v>
      </c>
      <c r="P39" t="s">
        <v>3</v>
      </c>
    </row>
    <row r="40" spans="1:16" x14ac:dyDescent="0.3">
      <c r="C40" t="s">
        <v>31</v>
      </c>
      <c r="D40" s="4">
        <v>1</v>
      </c>
      <c r="E40" s="2">
        <v>2</v>
      </c>
      <c r="F40" s="4">
        <v>1</v>
      </c>
      <c r="G40" s="2">
        <v>1</v>
      </c>
      <c r="H40" s="4">
        <v>0</v>
      </c>
      <c r="I40" s="2">
        <v>3</v>
      </c>
      <c r="J40" s="4">
        <v>0</v>
      </c>
      <c r="K40" s="2">
        <v>3</v>
      </c>
      <c r="L40" s="4">
        <v>0</v>
      </c>
      <c r="M40" s="2">
        <v>3</v>
      </c>
      <c r="N40">
        <v>1</v>
      </c>
      <c r="O40">
        <v>0</v>
      </c>
      <c r="P40">
        <v>3</v>
      </c>
    </row>
    <row r="41" spans="1:16" x14ac:dyDescent="0.3">
      <c r="C41" t="s">
        <v>52</v>
      </c>
      <c r="D41" s="4">
        <v>3</v>
      </c>
      <c r="E41" s="2">
        <v>1</v>
      </c>
      <c r="F41" s="4">
        <v>0</v>
      </c>
      <c r="G41" s="2">
        <v>2</v>
      </c>
      <c r="H41" s="4">
        <v>1</v>
      </c>
      <c r="I41" s="2">
        <v>1</v>
      </c>
      <c r="J41" s="4">
        <v>2</v>
      </c>
      <c r="K41" s="2">
        <v>1</v>
      </c>
      <c r="L41" s="4">
        <v>0</v>
      </c>
      <c r="M41" s="2">
        <v>2</v>
      </c>
      <c r="N41">
        <v>2</v>
      </c>
      <c r="O41">
        <v>0</v>
      </c>
      <c r="P41">
        <v>8</v>
      </c>
    </row>
    <row r="43" spans="1:16" x14ac:dyDescent="0.3">
      <c r="B43" t="s">
        <v>6</v>
      </c>
    </row>
    <row r="44" spans="1:16" x14ac:dyDescent="0.3">
      <c r="C44" t="s">
        <v>32</v>
      </c>
      <c r="D44" s="4">
        <v>8</v>
      </c>
      <c r="E44" s="2">
        <v>1</v>
      </c>
      <c r="F44" s="4">
        <v>2</v>
      </c>
      <c r="G44" s="2">
        <v>2</v>
      </c>
      <c r="H44" s="4">
        <v>3</v>
      </c>
      <c r="I44" s="2">
        <v>0</v>
      </c>
      <c r="J44" s="4">
        <v>1</v>
      </c>
      <c r="K44" s="2">
        <v>1</v>
      </c>
      <c r="L44" s="4">
        <v>2</v>
      </c>
      <c r="M44" s="2">
        <v>1</v>
      </c>
      <c r="N44">
        <v>0</v>
      </c>
      <c r="O44">
        <v>1</v>
      </c>
      <c r="P44">
        <v>16</v>
      </c>
    </row>
    <row r="45" spans="1:16" x14ac:dyDescent="0.3">
      <c r="C45" t="s">
        <v>33</v>
      </c>
      <c r="D45" s="4">
        <v>2</v>
      </c>
      <c r="E45" s="2">
        <v>1</v>
      </c>
      <c r="F45" s="4">
        <v>5</v>
      </c>
      <c r="G45" s="2">
        <v>1</v>
      </c>
      <c r="H45" s="4">
        <v>2</v>
      </c>
      <c r="I45" s="2">
        <v>1</v>
      </c>
      <c r="J45" s="4">
        <v>1</v>
      </c>
      <c r="K45" s="2">
        <v>0</v>
      </c>
      <c r="L45" s="4">
        <v>4</v>
      </c>
      <c r="M45" s="2">
        <v>1</v>
      </c>
      <c r="N45">
        <v>3</v>
      </c>
      <c r="O45">
        <v>1</v>
      </c>
      <c r="P45">
        <v>17</v>
      </c>
    </row>
    <row r="46" spans="1:16" x14ac:dyDescent="0.3">
      <c r="C46" t="s">
        <v>53</v>
      </c>
      <c r="D46" s="4">
        <v>10</v>
      </c>
      <c r="E46" s="2">
        <v>0</v>
      </c>
      <c r="F46" s="4">
        <v>5</v>
      </c>
      <c r="G46" s="2">
        <v>1</v>
      </c>
      <c r="H46" s="4">
        <v>8</v>
      </c>
      <c r="I46" s="2">
        <v>0</v>
      </c>
      <c r="J46" s="4">
        <v>2</v>
      </c>
      <c r="K46" s="2">
        <v>0</v>
      </c>
      <c r="L46" s="4">
        <v>2</v>
      </c>
      <c r="M46" s="2">
        <v>1</v>
      </c>
      <c r="N46">
        <v>5</v>
      </c>
      <c r="O46">
        <v>0</v>
      </c>
      <c r="P46">
        <v>32</v>
      </c>
    </row>
    <row r="48" spans="1:16" x14ac:dyDescent="0.3">
      <c r="B48" t="s">
        <v>9</v>
      </c>
    </row>
    <row r="49" spans="1:16" x14ac:dyDescent="0.3">
      <c r="C49" t="s">
        <v>57</v>
      </c>
      <c r="D49" s="4">
        <v>5</v>
      </c>
      <c r="E49" s="2">
        <v>0</v>
      </c>
      <c r="F49" s="4">
        <v>3</v>
      </c>
      <c r="G49" s="2">
        <v>0</v>
      </c>
      <c r="H49" s="4">
        <v>3</v>
      </c>
      <c r="I49" s="2">
        <v>1</v>
      </c>
      <c r="J49" s="4">
        <v>4</v>
      </c>
      <c r="K49" s="2">
        <v>2</v>
      </c>
      <c r="L49" s="4">
        <v>0</v>
      </c>
      <c r="M49" s="2">
        <v>0</v>
      </c>
      <c r="N49">
        <v>4</v>
      </c>
      <c r="O49">
        <v>0</v>
      </c>
      <c r="P49">
        <v>19</v>
      </c>
    </row>
    <row r="50" spans="1:16" x14ac:dyDescent="0.3">
      <c r="C50" t="s">
        <v>55</v>
      </c>
      <c r="D50" s="4">
        <v>4</v>
      </c>
      <c r="E50" s="2">
        <v>1</v>
      </c>
      <c r="F50" s="4">
        <v>3</v>
      </c>
      <c r="G50" s="2">
        <v>0</v>
      </c>
      <c r="H50" s="4">
        <v>3</v>
      </c>
      <c r="I50" s="2">
        <v>0</v>
      </c>
      <c r="J50" s="4">
        <v>4</v>
      </c>
      <c r="K50" s="2">
        <v>0</v>
      </c>
      <c r="L50" s="4">
        <v>4</v>
      </c>
      <c r="M50" s="2">
        <v>1</v>
      </c>
      <c r="N50">
        <v>5</v>
      </c>
      <c r="O50">
        <v>0</v>
      </c>
      <c r="P50">
        <v>23</v>
      </c>
    </row>
    <row r="51" spans="1:16" x14ac:dyDescent="0.3">
      <c r="C51" t="s">
        <v>54</v>
      </c>
      <c r="D51" s="4">
        <v>6</v>
      </c>
      <c r="E51" s="2">
        <v>0</v>
      </c>
      <c r="F51" s="4">
        <v>6</v>
      </c>
      <c r="G51" s="2">
        <v>2</v>
      </c>
      <c r="H51" s="4">
        <v>5</v>
      </c>
      <c r="I51" s="2">
        <v>0</v>
      </c>
      <c r="J51" s="4">
        <v>4</v>
      </c>
      <c r="K51" s="2">
        <v>0</v>
      </c>
      <c r="L51" s="4">
        <v>2</v>
      </c>
      <c r="M51" s="2">
        <v>0</v>
      </c>
      <c r="N51">
        <v>1</v>
      </c>
      <c r="O51">
        <v>1</v>
      </c>
      <c r="P51">
        <v>24</v>
      </c>
    </row>
    <row r="52" spans="1:16" x14ac:dyDescent="0.3">
      <c r="C52" t="s">
        <v>69</v>
      </c>
      <c r="D52" s="4">
        <v>4</v>
      </c>
      <c r="E52" s="2">
        <v>1</v>
      </c>
      <c r="F52" s="4">
        <v>6</v>
      </c>
      <c r="G52" s="2">
        <v>1</v>
      </c>
      <c r="H52" s="4">
        <v>4</v>
      </c>
      <c r="I52" s="2">
        <v>0</v>
      </c>
      <c r="J52" s="4">
        <v>3</v>
      </c>
      <c r="K52" s="2">
        <v>2</v>
      </c>
      <c r="L52" s="4">
        <v>4</v>
      </c>
      <c r="M52" s="2">
        <v>0</v>
      </c>
      <c r="N52">
        <v>3</v>
      </c>
      <c r="O52">
        <v>0</v>
      </c>
      <c r="P52">
        <v>24</v>
      </c>
    </row>
    <row r="53" spans="1:16" x14ac:dyDescent="0.3">
      <c r="C53" t="s">
        <v>58</v>
      </c>
      <c r="D53" s="4">
        <v>4</v>
      </c>
      <c r="E53" s="2">
        <v>0</v>
      </c>
      <c r="F53" s="4">
        <v>4</v>
      </c>
      <c r="G53" s="2">
        <v>0</v>
      </c>
      <c r="H53" s="4">
        <v>6</v>
      </c>
      <c r="I53" s="2">
        <v>1</v>
      </c>
      <c r="J53" s="4">
        <v>5</v>
      </c>
      <c r="K53" s="2">
        <v>1</v>
      </c>
      <c r="L53" s="4">
        <v>2</v>
      </c>
      <c r="M53" s="2">
        <v>1</v>
      </c>
      <c r="N53">
        <v>4</v>
      </c>
      <c r="O53">
        <v>1</v>
      </c>
      <c r="P53">
        <v>25</v>
      </c>
    </row>
    <row r="54" spans="1:16" x14ac:dyDescent="0.3">
      <c r="C54" t="s">
        <v>68</v>
      </c>
      <c r="D54" s="4">
        <v>6</v>
      </c>
      <c r="E54" s="2">
        <v>1</v>
      </c>
      <c r="F54" s="4">
        <v>2</v>
      </c>
      <c r="G54" s="2">
        <v>1</v>
      </c>
      <c r="H54" s="4">
        <v>7</v>
      </c>
      <c r="I54" s="2">
        <v>1</v>
      </c>
      <c r="J54" s="4">
        <v>7</v>
      </c>
      <c r="K54" s="2">
        <v>0</v>
      </c>
      <c r="L54" s="4">
        <v>5</v>
      </c>
      <c r="M54" s="2">
        <v>2</v>
      </c>
      <c r="N54">
        <v>5</v>
      </c>
      <c r="O54">
        <v>0</v>
      </c>
      <c r="P54">
        <v>32</v>
      </c>
    </row>
    <row r="55" spans="1:16" x14ac:dyDescent="0.3">
      <c r="C55" t="s">
        <v>10</v>
      </c>
      <c r="D55" s="4">
        <v>5</v>
      </c>
      <c r="E55" s="2">
        <v>0</v>
      </c>
      <c r="F55" s="4">
        <v>6</v>
      </c>
      <c r="G55" s="2">
        <v>0</v>
      </c>
      <c r="H55" s="4">
        <v>5</v>
      </c>
      <c r="I55" s="2">
        <v>0</v>
      </c>
      <c r="J55" s="4">
        <v>10</v>
      </c>
      <c r="K55" s="2">
        <v>0</v>
      </c>
      <c r="L55" s="4">
        <v>3</v>
      </c>
      <c r="M55" s="2">
        <v>0</v>
      </c>
      <c r="N55">
        <v>5</v>
      </c>
      <c r="O55">
        <v>0</v>
      </c>
      <c r="P55">
        <v>34</v>
      </c>
    </row>
    <row r="56" spans="1:16" x14ac:dyDescent="0.3">
      <c r="C56" t="s">
        <v>56</v>
      </c>
      <c r="D56" s="4">
        <v>19</v>
      </c>
      <c r="E56" s="2">
        <v>3</v>
      </c>
      <c r="F56" s="4">
        <v>21</v>
      </c>
      <c r="G56" s="2">
        <v>3</v>
      </c>
      <c r="H56" s="4">
        <v>4</v>
      </c>
      <c r="I56" s="2">
        <v>1</v>
      </c>
      <c r="J56" s="4">
        <v>5</v>
      </c>
      <c r="K56" s="2">
        <v>0</v>
      </c>
      <c r="L56" s="4">
        <v>4</v>
      </c>
      <c r="M56" s="2">
        <v>0</v>
      </c>
      <c r="N56">
        <v>3</v>
      </c>
      <c r="O56">
        <v>0</v>
      </c>
      <c r="P56">
        <v>56</v>
      </c>
    </row>
    <row r="58" spans="1:16" x14ac:dyDescent="0.3">
      <c r="A58" t="s">
        <v>20</v>
      </c>
      <c r="B58" t="s">
        <v>19</v>
      </c>
      <c r="D58" s="4" t="s">
        <v>29</v>
      </c>
      <c r="F58" s="4" t="s">
        <v>30</v>
      </c>
      <c r="H58" s="4" t="s">
        <v>34</v>
      </c>
      <c r="J58" s="4" t="s">
        <v>35</v>
      </c>
      <c r="L58" s="4" t="s">
        <v>36</v>
      </c>
      <c r="N58" t="s">
        <v>37</v>
      </c>
      <c r="P58" t="s">
        <v>3</v>
      </c>
    </row>
    <row r="59" spans="1:16" x14ac:dyDescent="0.3">
      <c r="C59" t="s">
        <v>32</v>
      </c>
      <c r="D59" s="4">
        <v>8</v>
      </c>
      <c r="E59" s="2">
        <v>1</v>
      </c>
      <c r="F59" s="4">
        <v>2</v>
      </c>
      <c r="G59" s="2">
        <v>2</v>
      </c>
      <c r="H59" s="4">
        <v>3</v>
      </c>
      <c r="I59" s="2">
        <v>0</v>
      </c>
      <c r="J59" s="4">
        <v>1</v>
      </c>
      <c r="K59" s="2">
        <v>1</v>
      </c>
      <c r="L59" s="4">
        <v>2</v>
      </c>
      <c r="M59" s="2">
        <v>1</v>
      </c>
      <c r="N59">
        <v>0</v>
      </c>
      <c r="O59">
        <v>1</v>
      </c>
      <c r="P59">
        <v>16</v>
      </c>
    </row>
    <row r="60" spans="1:16" x14ac:dyDescent="0.3">
      <c r="C60" t="s">
        <v>54</v>
      </c>
      <c r="D60" s="4">
        <v>6</v>
      </c>
      <c r="E60" s="2">
        <v>0</v>
      </c>
      <c r="F60" s="4">
        <v>6</v>
      </c>
      <c r="G60" s="2">
        <v>2</v>
      </c>
      <c r="H60" s="4">
        <v>5</v>
      </c>
      <c r="I60" s="2">
        <v>0</v>
      </c>
      <c r="J60" s="4">
        <v>4</v>
      </c>
      <c r="K60" s="2">
        <v>0</v>
      </c>
      <c r="L60" s="4">
        <v>2</v>
      </c>
      <c r="M60" s="2">
        <v>0</v>
      </c>
      <c r="N60">
        <v>1</v>
      </c>
      <c r="O60">
        <v>1</v>
      </c>
      <c r="P60">
        <v>24</v>
      </c>
    </row>
    <row r="61" spans="1:16" x14ac:dyDescent="0.3">
      <c r="C61" t="s">
        <v>69</v>
      </c>
      <c r="D61" s="4">
        <v>4</v>
      </c>
      <c r="E61" s="2">
        <v>1</v>
      </c>
      <c r="F61" s="4">
        <v>6</v>
      </c>
      <c r="G61" s="2">
        <v>1</v>
      </c>
      <c r="H61" s="4">
        <v>4</v>
      </c>
      <c r="I61" s="2">
        <v>0</v>
      </c>
      <c r="J61" s="4">
        <v>3</v>
      </c>
      <c r="K61" s="2">
        <v>2</v>
      </c>
      <c r="L61" s="4">
        <v>4</v>
      </c>
      <c r="M61" s="2">
        <v>0</v>
      </c>
      <c r="N61">
        <v>3</v>
      </c>
      <c r="O61">
        <v>0</v>
      </c>
      <c r="P61">
        <v>24</v>
      </c>
    </row>
    <row r="62" spans="1:16" x14ac:dyDescent="0.3">
      <c r="C62" t="s">
        <v>10</v>
      </c>
      <c r="D62" s="4">
        <v>5</v>
      </c>
      <c r="E62" s="2">
        <v>0</v>
      </c>
      <c r="F62" s="4">
        <v>6</v>
      </c>
      <c r="G62" s="2">
        <v>0</v>
      </c>
      <c r="H62" s="4">
        <v>5</v>
      </c>
      <c r="I62" s="2">
        <v>0</v>
      </c>
      <c r="J62" s="4">
        <v>10</v>
      </c>
      <c r="K62" s="2">
        <v>0</v>
      </c>
      <c r="L62" s="4">
        <v>3</v>
      </c>
      <c r="M62" s="2">
        <v>0</v>
      </c>
      <c r="N62">
        <v>5</v>
      </c>
      <c r="O62">
        <v>0</v>
      </c>
      <c r="P62">
        <v>34</v>
      </c>
    </row>
    <row r="66" spans="1:16" x14ac:dyDescent="0.3">
      <c r="A66" t="s">
        <v>21</v>
      </c>
      <c r="B66" t="s">
        <v>19</v>
      </c>
      <c r="D66" s="4" t="s">
        <v>29</v>
      </c>
      <c r="F66" s="4" t="s">
        <v>30</v>
      </c>
      <c r="H66" s="4" t="s">
        <v>34</v>
      </c>
      <c r="J66" s="4" t="s">
        <v>35</v>
      </c>
      <c r="L66" s="4" t="s">
        <v>36</v>
      </c>
      <c r="N66" t="s">
        <v>37</v>
      </c>
      <c r="P66" t="s">
        <v>3</v>
      </c>
    </row>
    <row r="67" spans="1:16" x14ac:dyDescent="0.3">
      <c r="C67" t="s">
        <v>31</v>
      </c>
      <c r="D67" s="4">
        <v>1</v>
      </c>
      <c r="E67" s="2">
        <v>2</v>
      </c>
      <c r="F67" s="4">
        <v>1</v>
      </c>
      <c r="G67" s="2">
        <v>1</v>
      </c>
      <c r="H67" s="4">
        <v>0</v>
      </c>
      <c r="I67" s="2">
        <v>3</v>
      </c>
      <c r="J67" s="4">
        <v>0</v>
      </c>
      <c r="K67" s="2">
        <v>3</v>
      </c>
      <c r="L67" s="4">
        <v>0</v>
      </c>
      <c r="M67" s="2">
        <v>3</v>
      </c>
      <c r="N67">
        <v>1</v>
      </c>
      <c r="O67">
        <v>0</v>
      </c>
      <c r="P67">
        <v>3</v>
      </c>
    </row>
    <row r="68" spans="1:16" x14ac:dyDescent="0.3">
      <c r="C68" t="s">
        <v>52</v>
      </c>
      <c r="D68" s="4">
        <v>3</v>
      </c>
      <c r="E68" s="2">
        <v>1</v>
      </c>
      <c r="F68" s="4">
        <v>0</v>
      </c>
      <c r="G68" s="2">
        <v>2</v>
      </c>
      <c r="H68" s="4">
        <v>1</v>
      </c>
      <c r="I68" s="2">
        <v>1</v>
      </c>
      <c r="J68" s="4">
        <v>2</v>
      </c>
      <c r="K68" s="2">
        <v>1</v>
      </c>
      <c r="L68" s="4">
        <v>0</v>
      </c>
      <c r="M68" s="2">
        <v>2</v>
      </c>
      <c r="N68">
        <v>2</v>
      </c>
      <c r="O68">
        <v>0</v>
      </c>
      <c r="P68">
        <v>8</v>
      </c>
    </row>
    <row r="69" spans="1:16" x14ac:dyDescent="0.3">
      <c r="C69" t="s">
        <v>33</v>
      </c>
      <c r="D69" s="4">
        <v>2</v>
      </c>
      <c r="E69" s="2">
        <v>1</v>
      </c>
      <c r="F69" s="4">
        <v>5</v>
      </c>
      <c r="G69" s="2">
        <v>1</v>
      </c>
      <c r="H69" s="4">
        <v>2</v>
      </c>
      <c r="I69" s="2">
        <v>1</v>
      </c>
      <c r="J69" s="4">
        <v>1</v>
      </c>
      <c r="K69" s="2">
        <v>0</v>
      </c>
      <c r="L69" s="4">
        <v>4</v>
      </c>
      <c r="M69" s="2">
        <v>1</v>
      </c>
      <c r="N69">
        <v>3</v>
      </c>
      <c r="O69">
        <v>1</v>
      </c>
      <c r="P69">
        <v>17</v>
      </c>
    </row>
    <row r="70" spans="1:16" x14ac:dyDescent="0.3">
      <c r="C70" t="s">
        <v>55</v>
      </c>
      <c r="D70" s="4">
        <v>4</v>
      </c>
      <c r="E70" s="2">
        <v>1</v>
      </c>
      <c r="F70" s="4">
        <v>3</v>
      </c>
      <c r="G70" s="2">
        <v>0</v>
      </c>
      <c r="H70" s="4">
        <v>3</v>
      </c>
      <c r="I70" s="2">
        <v>0</v>
      </c>
      <c r="J70" s="4">
        <v>4</v>
      </c>
      <c r="K70" s="2">
        <v>0</v>
      </c>
      <c r="L70" s="4">
        <v>4</v>
      </c>
      <c r="M70" s="2">
        <v>1</v>
      </c>
      <c r="N70">
        <v>5</v>
      </c>
      <c r="O70">
        <v>0</v>
      </c>
      <c r="P70">
        <v>23</v>
      </c>
    </row>
    <row r="71" spans="1:16" x14ac:dyDescent="0.3">
      <c r="C71" t="s">
        <v>54</v>
      </c>
      <c r="D71" s="4">
        <v>6</v>
      </c>
      <c r="E71" s="2">
        <v>0</v>
      </c>
      <c r="F71" s="4">
        <v>6</v>
      </c>
      <c r="G71" s="2">
        <v>2</v>
      </c>
      <c r="H71" s="4">
        <v>5</v>
      </c>
      <c r="I71" s="2">
        <v>0</v>
      </c>
      <c r="J71" s="4">
        <v>4</v>
      </c>
      <c r="K71" s="2">
        <v>0</v>
      </c>
      <c r="L71" s="4">
        <v>2</v>
      </c>
      <c r="M71" s="2">
        <v>0</v>
      </c>
      <c r="N71">
        <v>1</v>
      </c>
      <c r="O71">
        <v>1</v>
      </c>
      <c r="P71">
        <v>24</v>
      </c>
    </row>
    <row r="72" spans="1:16" x14ac:dyDescent="0.3">
      <c r="C72" t="s">
        <v>68</v>
      </c>
      <c r="D72" s="4">
        <v>6</v>
      </c>
      <c r="E72" s="2">
        <v>1</v>
      </c>
      <c r="F72" s="4">
        <v>2</v>
      </c>
      <c r="G72" s="2">
        <v>1</v>
      </c>
      <c r="H72" s="4">
        <v>7</v>
      </c>
      <c r="I72" s="2">
        <v>1</v>
      </c>
      <c r="J72" s="4">
        <v>7</v>
      </c>
      <c r="K72" s="2">
        <v>0</v>
      </c>
      <c r="L72" s="4">
        <v>5</v>
      </c>
      <c r="M72" s="2">
        <v>2</v>
      </c>
      <c r="N72">
        <v>5</v>
      </c>
      <c r="O72">
        <v>0</v>
      </c>
      <c r="P72">
        <v>32</v>
      </c>
    </row>
    <row r="73" spans="1:16" x14ac:dyDescent="0.3">
      <c r="C73" t="s">
        <v>10</v>
      </c>
      <c r="D73" s="4">
        <v>5</v>
      </c>
      <c r="E73" s="2">
        <v>0</v>
      </c>
      <c r="F73" s="4">
        <v>6</v>
      </c>
      <c r="G73" s="2">
        <v>0</v>
      </c>
      <c r="H73" s="4">
        <v>5</v>
      </c>
      <c r="I73" s="2">
        <v>0</v>
      </c>
      <c r="J73" s="4">
        <v>10</v>
      </c>
      <c r="K73" s="2">
        <v>0</v>
      </c>
      <c r="L73" s="4">
        <v>3</v>
      </c>
      <c r="M73" s="2">
        <v>0</v>
      </c>
      <c r="N73">
        <v>5</v>
      </c>
      <c r="O73">
        <v>0</v>
      </c>
      <c r="P73">
        <v>34</v>
      </c>
    </row>
    <row r="74" spans="1:16" x14ac:dyDescent="0.3">
      <c r="C74" t="s">
        <v>56</v>
      </c>
      <c r="D74" s="4">
        <v>19</v>
      </c>
      <c r="E74" s="2">
        <v>3</v>
      </c>
      <c r="F74" s="4">
        <v>21</v>
      </c>
      <c r="G74" s="2">
        <v>3</v>
      </c>
      <c r="H74" s="4">
        <v>4</v>
      </c>
      <c r="I74" s="2">
        <v>1</v>
      </c>
      <c r="J74" s="4">
        <v>5</v>
      </c>
      <c r="K74" s="2">
        <v>0</v>
      </c>
      <c r="L74" s="4">
        <v>4</v>
      </c>
      <c r="M74" s="2">
        <v>0</v>
      </c>
      <c r="N74">
        <v>3</v>
      </c>
      <c r="O74">
        <v>0</v>
      </c>
      <c r="P74">
        <v>56</v>
      </c>
    </row>
  </sheetData>
  <pageMargins left="0.25" right="0.25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08A5C-9866-4B90-A230-48CA5732F698}">
  <dimension ref="A1:R17"/>
  <sheetViews>
    <sheetView workbookViewId="0">
      <selection activeCell="G19" sqref="G19"/>
    </sheetView>
  </sheetViews>
  <sheetFormatPr defaultRowHeight="14.4" x14ac:dyDescent="0.3"/>
  <cols>
    <col min="3" max="3" width="33" customWidth="1"/>
  </cols>
  <sheetData>
    <row r="1" spans="1:18" x14ac:dyDescent="0.3">
      <c r="A1" s="5" t="s">
        <v>25</v>
      </c>
      <c r="B1" s="5"/>
      <c r="C1" s="5" t="s">
        <v>26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x14ac:dyDescent="0.3">
      <c r="A3" s="5"/>
      <c r="B3" s="5"/>
      <c r="C3" s="5"/>
      <c r="D3" s="7" t="s">
        <v>29</v>
      </c>
      <c r="E3" s="5"/>
      <c r="F3" s="7" t="s">
        <v>30</v>
      </c>
      <c r="G3" s="5"/>
      <c r="H3" s="7" t="s">
        <v>34</v>
      </c>
      <c r="I3" s="5"/>
      <c r="J3" s="7" t="s">
        <v>35</v>
      </c>
      <c r="K3" s="5"/>
      <c r="L3" s="7" t="s">
        <v>36</v>
      </c>
      <c r="M3" s="5"/>
      <c r="N3" s="14" t="s">
        <v>37</v>
      </c>
      <c r="O3" s="5"/>
      <c r="P3" s="5"/>
      <c r="Q3" s="5"/>
    </row>
    <row r="4" spans="1:18" x14ac:dyDescent="0.3">
      <c r="A4" s="5"/>
      <c r="B4" s="5"/>
      <c r="C4" s="9" t="s">
        <v>54</v>
      </c>
      <c r="D4" s="15" t="s">
        <v>59</v>
      </c>
      <c r="E4" s="15"/>
      <c r="F4" s="15" t="s">
        <v>59</v>
      </c>
      <c r="G4" s="15"/>
      <c r="H4" s="15" t="s">
        <v>40</v>
      </c>
      <c r="I4" s="15"/>
      <c r="J4" s="15" t="s">
        <v>38</v>
      </c>
      <c r="K4" s="15"/>
      <c r="L4" s="15" t="s">
        <v>42</v>
      </c>
      <c r="M4" s="15"/>
      <c r="N4" s="15" t="s">
        <v>43</v>
      </c>
      <c r="O4" s="15"/>
      <c r="P4" s="16"/>
      <c r="Q4" s="5"/>
    </row>
    <row r="5" spans="1:18" x14ac:dyDescent="0.3">
      <c r="A5" s="5"/>
      <c r="B5" s="5"/>
      <c r="C5" s="9" t="s">
        <v>56</v>
      </c>
      <c r="D5" s="15" t="s">
        <v>70</v>
      </c>
      <c r="E5" s="15"/>
      <c r="F5" s="15" t="s">
        <v>71</v>
      </c>
      <c r="G5" s="15"/>
      <c r="H5" s="15" t="s">
        <v>38</v>
      </c>
      <c r="I5" s="15"/>
      <c r="J5" s="15" t="s">
        <v>40</v>
      </c>
      <c r="K5" s="15"/>
      <c r="L5" s="15" t="s">
        <v>38</v>
      </c>
      <c r="M5" s="15"/>
      <c r="N5" s="15" t="s">
        <v>39</v>
      </c>
      <c r="O5" s="15"/>
      <c r="P5" s="17" t="s">
        <v>3</v>
      </c>
      <c r="Q5" s="5"/>
    </row>
    <row r="6" spans="1:18" x14ac:dyDescent="0.3">
      <c r="A6" s="5"/>
      <c r="B6" s="5" t="s">
        <v>27</v>
      </c>
      <c r="C6" s="5"/>
      <c r="D6" s="13">
        <f>IF(OR(D4&lt;&gt;"",D5&lt;&gt;""),SUM(IFERROR(VALUE(SUBSTITUTE(D4,"p","")),0),IFERROR(VALUE(SUBSTITUTE(D5,"p","")),0)),"")</f>
        <v>25</v>
      </c>
      <c r="E6" s="7"/>
      <c r="F6" s="13">
        <f>IF(OR(F4&lt;&gt;"",F5&lt;&gt;""),SUM(IFERROR(VALUE(SUBSTITUTE(F4,"p","")),0),IFERROR(VALUE(SUBSTITUTE(F5,"p","")),0)),"")</f>
        <v>27</v>
      </c>
      <c r="G6" s="7"/>
      <c r="H6" s="13">
        <f>IF(OR(H4&lt;&gt;"",H5&lt;&gt;""),SUM(IFERROR(VALUE(SUBSTITUTE(H4,"p","")),0),IFERROR(VALUE(SUBSTITUTE(H5,"p","")),0)),"")</f>
        <v>9</v>
      </c>
      <c r="I6" s="7"/>
      <c r="J6" s="13">
        <f>IF(OR(J4&lt;&gt;"",J5&lt;&gt;""),SUM(IFERROR(VALUE(SUBSTITUTE(J4,"p","")),0),IFERROR(VALUE(SUBSTITUTE(J5,"p","")),0)),"")</f>
        <v>9</v>
      </c>
      <c r="K6" s="7"/>
      <c r="L6" s="13">
        <f>IF(OR(L4&lt;&gt;"",L5&lt;&gt;""),SUM(IFERROR(VALUE(SUBSTITUTE(L4,"p","")),0),IFERROR(VALUE(SUBSTITUTE(L5,"p","")),0)),"")</f>
        <v>6</v>
      </c>
      <c r="M6" s="7"/>
      <c r="N6" s="13">
        <f>IF(OR(N4&lt;&gt;"",N5&lt;&gt;""),SUM(IFERROR(VALUE(SUBSTITUTE(N4,"p","")),0),IFERROR(VALUE(SUBSTITUTE(N5,"p","")),0)),"")</f>
        <v>4</v>
      </c>
      <c r="O6" s="7"/>
      <c r="P6" s="12">
        <f>SUM(D6,F6,H6,J6,L6,N6)</f>
        <v>80</v>
      </c>
      <c r="Q6" s="5"/>
      <c r="R6" t="s">
        <v>72</v>
      </c>
    </row>
    <row r="7" spans="1:18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x14ac:dyDescent="0.3">
      <c r="A8" s="5"/>
      <c r="B8" s="5"/>
      <c r="C8" s="9" t="s">
        <v>69</v>
      </c>
      <c r="D8" s="15" t="s">
        <v>38</v>
      </c>
      <c r="E8" s="15"/>
      <c r="F8" s="15" t="s">
        <v>59</v>
      </c>
      <c r="G8" s="15"/>
      <c r="H8" s="15" t="s">
        <v>38</v>
      </c>
      <c r="I8" s="15"/>
      <c r="J8" s="15" t="s">
        <v>39</v>
      </c>
      <c r="K8" s="15"/>
      <c r="L8" s="15" t="s">
        <v>38</v>
      </c>
      <c r="M8" s="15"/>
      <c r="N8" s="15" t="s">
        <v>39</v>
      </c>
      <c r="O8" s="15"/>
      <c r="P8" s="15"/>
      <c r="Q8" s="5"/>
    </row>
    <row r="9" spans="1:18" x14ac:dyDescent="0.3">
      <c r="A9" s="5"/>
      <c r="B9" s="5"/>
      <c r="C9" s="9" t="s">
        <v>32</v>
      </c>
      <c r="D9" s="15" t="s">
        <v>73</v>
      </c>
      <c r="E9" s="15"/>
      <c r="F9" s="15" t="s">
        <v>42</v>
      </c>
      <c r="G9" s="15"/>
      <c r="H9" s="15" t="s">
        <v>39</v>
      </c>
      <c r="I9" s="15"/>
      <c r="J9" s="15" t="s">
        <v>43</v>
      </c>
      <c r="K9" s="15"/>
      <c r="L9" s="15" t="s">
        <v>42</v>
      </c>
      <c r="M9" s="15"/>
      <c r="N9" s="15" t="s">
        <v>41</v>
      </c>
      <c r="O9" s="15"/>
      <c r="P9" s="17" t="s">
        <v>3</v>
      </c>
      <c r="Q9" s="5"/>
    </row>
    <row r="10" spans="1:18" x14ac:dyDescent="0.3">
      <c r="A10" s="5"/>
      <c r="B10" s="5" t="s">
        <v>27</v>
      </c>
      <c r="C10" s="5"/>
      <c r="D10" s="13">
        <f>IF(OR(D8&lt;&gt;"",D9&lt;&gt;""),SUM(IFERROR(VALUE(SUBSTITUTE(D8,"p","")),0),IFERROR(VALUE(SUBSTITUTE(D9,"p","")),0)),"")</f>
        <v>12</v>
      </c>
      <c r="E10" s="7"/>
      <c r="F10" s="13">
        <f>IF(OR(F8&lt;&gt;"",F9&lt;&gt;""),SUM(IFERROR(VALUE(SUBSTITUTE(F8,"p","")),0),IFERROR(VALUE(SUBSTITUTE(F9,"p","")),0)),"")</f>
        <v>8</v>
      </c>
      <c r="G10" s="7"/>
      <c r="H10" s="13">
        <f>IF(OR(H8&lt;&gt;"",H9&lt;&gt;""),SUM(IFERROR(VALUE(SUBSTITUTE(H8,"p","")),0),IFERROR(VALUE(SUBSTITUTE(H9,"p","")),0)),"")</f>
        <v>7</v>
      </c>
      <c r="I10" s="7"/>
      <c r="J10" s="13">
        <f>IF(OR(J8&lt;&gt;"",J9&lt;&gt;""),SUM(IFERROR(VALUE(SUBSTITUTE(J8,"p","")),0),IFERROR(VALUE(SUBSTITUTE(J9,"p","")),0)),"")</f>
        <v>4</v>
      </c>
      <c r="K10" s="7"/>
      <c r="L10" s="13">
        <f>IF(OR(L8&lt;&gt;"",L9&lt;&gt;""),SUM(IFERROR(VALUE(SUBSTITUTE(L8,"p","")),0),IFERROR(VALUE(SUBSTITUTE(L9,"p","")),0)),"")</f>
        <v>6</v>
      </c>
      <c r="M10" s="7"/>
      <c r="N10" s="13">
        <f>IF(OR(N8&lt;&gt;"",N9&lt;&gt;""),SUM(IFERROR(VALUE(SUBSTITUTE(N8,"p","")),0),IFERROR(VALUE(SUBSTITUTE(N9,"p","")),0)),"")</f>
        <v>3</v>
      </c>
      <c r="O10" s="7"/>
      <c r="P10" s="12">
        <f>SUM(D10,F10,H10,J10,L10,N10)</f>
        <v>40</v>
      </c>
      <c r="Q10" s="5"/>
      <c r="R10" t="s">
        <v>74</v>
      </c>
    </row>
    <row r="11" spans="1:18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8" x14ac:dyDescent="0.3">
      <c r="A13" s="5"/>
      <c r="B13" s="5"/>
      <c r="C13" s="9" t="s">
        <v>31</v>
      </c>
      <c r="D13" s="15" t="s">
        <v>43</v>
      </c>
      <c r="E13" s="15"/>
      <c r="F13" s="15" t="s">
        <v>43</v>
      </c>
      <c r="G13" s="15"/>
      <c r="H13" s="15" t="s">
        <v>41</v>
      </c>
      <c r="I13" s="15"/>
      <c r="J13" s="15" t="s">
        <v>41</v>
      </c>
      <c r="K13" s="15"/>
      <c r="L13" s="15" t="s">
        <v>41</v>
      </c>
      <c r="M13" s="15"/>
      <c r="N13" s="15" t="s">
        <v>43</v>
      </c>
      <c r="O13" s="15"/>
      <c r="P13" s="15"/>
      <c r="Q13" s="5"/>
    </row>
    <row r="14" spans="1:18" x14ac:dyDescent="0.3">
      <c r="A14" s="5"/>
      <c r="B14" s="5"/>
      <c r="C14" s="9" t="s">
        <v>53</v>
      </c>
      <c r="D14" s="15" t="s">
        <v>75</v>
      </c>
      <c r="E14" s="15"/>
      <c r="F14" s="15" t="s">
        <v>76</v>
      </c>
      <c r="G14" s="15"/>
      <c r="H14" s="15" t="s">
        <v>73</v>
      </c>
      <c r="I14" s="15"/>
      <c r="J14" s="15" t="s">
        <v>42</v>
      </c>
      <c r="K14" s="15"/>
      <c r="L14" s="15" t="s">
        <v>42</v>
      </c>
      <c r="M14" s="15"/>
      <c r="N14" s="15" t="s">
        <v>40</v>
      </c>
      <c r="O14" s="15"/>
      <c r="P14" s="17" t="s">
        <v>3</v>
      </c>
      <c r="Q14" s="5"/>
    </row>
    <row r="15" spans="1:18" x14ac:dyDescent="0.3">
      <c r="A15" s="5"/>
      <c r="B15" s="5" t="s">
        <v>27</v>
      </c>
      <c r="C15" s="5"/>
      <c r="D15" s="13">
        <f>IF(OR(D13&lt;&gt;"",D14&lt;&gt;""),SUM(IFERROR(VALUE(SUBSTITUTE(D13,"p","")),0),IFERROR(VALUE(SUBSTITUTE(D14,"p","")),0)),"")</f>
        <v>11</v>
      </c>
      <c r="E15" s="7"/>
      <c r="F15" s="13">
        <f>IF(OR(F13&lt;&gt;"",F14&lt;&gt;""),SUM(IFERROR(VALUE(SUBSTITUTE(F13,"p","")),0),IFERROR(VALUE(SUBSTITUTE(F14,"p","")),0)),"")</f>
        <v>6</v>
      </c>
      <c r="G15" s="7"/>
      <c r="H15" s="13">
        <f>IF(OR(H13&lt;&gt;"",H14&lt;&gt;""),SUM(IFERROR(VALUE(SUBSTITUTE(H13,"p","")),0),IFERROR(VALUE(SUBSTITUTE(H14,"p","")),0)),"")</f>
        <v>8</v>
      </c>
      <c r="I15" s="7"/>
      <c r="J15" s="13">
        <f>IF(OR(J13&lt;&gt;"",J14&lt;&gt;""),SUM(IFERROR(VALUE(SUBSTITUTE(J13,"p","")),0),IFERROR(VALUE(SUBSTITUTE(J14,"p","")),0)),"")</f>
        <v>2</v>
      </c>
      <c r="K15" s="7"/>
      <c r="L15" s="13">
        <f>IF(OR(L13&lt;&gt;"",L14&lt;&gt;""),SUM(IFERROR(VALUE(SUBSTITUTE(L13,"p","")),0),IFERROR(VALUE(SUBSTITUTE(L14,"p","")),0)),"")</f>
        <v>2</v>
      </c>
      <c r="M15" s="7"/>
      <c r="N15" s="13">
        <f>IF(OR(N13&lt;&gt;"",N14&lt;&gt;""),SUM(IFERROR(VALUE(SUBSTITUTE(N13,"p","")),0),IFERROR(VALUE(SUBSTITUTE(N14,"p","")),0)),"")</f>
        <v>6</v>
      </c>
      <c r="O15" s="7"/>
      <c r="P15" s="12">
        <f>SUM(D15,F15,H15,J15,L15,N15)</f>
        <v>35</v>
      </c>
      <c r="Q15" s="5"/>
      <c r="R15" t="s">
        <v>77</v>
      </c>
    </row>
    <row r="16" spans="1:18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</sheetData>
  <dataValidations count="1">
    <dataValidation type="list" allowBlank="1" showInputMessage="1" showErrorMessage="1" sqref="C4:C5 C8:C9 C13:C14" xr:uid="{FEDD78BF-4ABC-4511-A91E-C16C13136172}">
      <formula1>INDIRECT("Entrants!$AA$2:$AA$"&amp;LOOKUP(2,1/(SortedEntrants&lt;&gt;""),ROW(SortedEntrants)))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4277-01CA-4153-8230-F9DAB1492890}">
  <dimension ref="A1:R18"/>
  <sheetViews>
    <sheetView workbookViewId="0">
      <selection activeCell="E22" sqref="E22"/>
    </sheetView>
  </sheetViews>
  <sheetFormatPr defaultRowHeight="14.4" x14ac:dyDescent="0.3"/>
  <cols>
    <col min="3" max="3" width="30" customWidth="1"/>
  </cols>
  <sheetData>
    <row r="1" spans="1:18" x14ac:dyDescent="0.3">
      <c r="A1" s="5" t="s">
        <v>28</v>
      </c>
      <c r="B1" s="5"/>
      <c r="C1" s="5" t="s">
        <v>26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x14ac:dyDescent="0.3">
      <c r="A3" s="5"/>
      <c r="B3" s="5"/>
      <c r="C3" s="5"/>
      <c r="D3" s="5" t="s">
        <v>44</v>
      </c>
      <c r="E3" s="5"/>
      <c r="F3" s="5" t="s">
        <v>45</v>
      </c>
      <c r="G3" s="5"/>
      <c r="H3" s="5" t="s">
        <v>46</v>
      </c>
      <c r="I3" s="5"/>
      <c r="J3" s="5" t="s">
        <v>47</v>
      </c>
      <c r="K3" s="5"/>
      <c r="L3" s="5" t="s">
        <v>48</v>
      </c>
      <c r="M3" s="5"/>
      <c r="N3" s="5" t="s">
        <v>49</v>
      </c>
      <c r="O3" s="5"/>
      <c r="P3" s="5"/>
      <c r="Q3" s="5"/>
    </row>
    <row r="4" spans="1:18" x14ac:dyDescent="0.3">
      <c r="A4" s="5"/>
      <c r="B4" s="20"/>
      <c r="C4" s="21" t="s">
        <v>56</v>
      </c>
      <c r="D4" s="22" t="s">
        <v>70</v>
      </c>
      <c r="E4" s="23">
        <v>3</v>
      </c>
      <c r="F4" s="22" t="s">
        <v>71</v>
      </c>
      <c r="G4" s="23">
        <v>3</v>
      </c>
      <c r="H4" s="22">
        <v>4</v>
      </c>
      <c r="I4" s="23">
        <v>1</v>
      </c>
      <c r="J4" s="22">
        <v>5</v>
      </c>
      <c r="K4" s="23">
        <v>0</v>
      </c>
      <c r="L4" s="22">
        <v>4</v>
      </c>
      <c r="M4" s="23">
        <v>0</v>
      </c>
      <c r="N4" s="22">
        <v>3</v>
      </c>
      <c r="O4" s="23">
        <v>0</v>
      </c>
      <c r="P4" s="5"/>
      <c r="Q4" s="5"/>
    </row>
    <row r="5" spans="1:18" x14ac:dyDescent="0.3">
      <c r="A5" s="5"/>
      <c r="B5" s="24"/>
      <c r="C5" s="21" t="s">
        <v>54</v>
      </c>
      <c r="D5" s="22">
        <v>6</v>
      </c>
      <c r="E5" s="23">
        <v>0</v>
      </c>
      <c r="F5" s="25">
        <v>6</v>
      </c>
      <c r="G5" s="23">
        <v>2</v>
      </c>
      <c r="H5" s="25">
        <v>5</v>
      </c>
      <c r="I5" s="23">
        <v>0</v>
      </c>
      <c r="J5" s="22">
        <v>4</v>
      </c>
      <c r="K5" s="23">
        <v>0</v>
      </c>
      <c r="L5" s="22">
        <v>4</v>
      </c>
      <c r="M5" s="23">
        <v>0</v>
      </c>
      <c r="N5" s="22">
        <v>3</v>
      </c>
      <c r="O5" s="23">
        <v>0</v>
      </c>
      <c r="P5" s="5"/>
      <c r="Q5" s="5"/>
    </row>
    <row r="6" spans="1:18" x14ac:dyDescent="0.3">
      <c r="A6" s="5"/>
      <c r="B6" s="24"/>
      <c r="C6" s="21" t="s">
        <v>33</v>
      </c>
      <c r="D6" s="22">
        <v>2</v>
      </c>
      <c r="E6" s="23">
        <v>1</v>
      </c>
      <c r="F6" s="22">
        <v>5</v>
      </c>
      <c r="G6" s="23">
        <v>1</v>
      </c>
      <c r="H6" s="22">
        <v>2</v>
      </c>
      <c r="I6" s="23">
        <v>1</v>
      </c>
      <c r="J6" s="22">
        <v>1</v>
      </c>
      <c r="K6" s="23">
        <v>0</v>
      </c>
      <c r="L6" s="22">
        <v>4</v>
      </c>
      <c r="M6" s="23">
        <v>1</v>
      </c>
      <c r="N6" s="22">
        <v>3</v>
      </c>
      <c r="O6" s="23">
        <v>1</v>
      </c>
      <c r="P6" s="18" t="s">
        <v>3</v>
      </c>
      <c r="Q6" s="5"/>
    </row>
    <row r="7" spans="1:18" x14ac:dyDescent="0.3">
      <c r="A7" s="5"/>
      <c r="B7" s="5" t="s">
        <v>27</v>
      </c>
      <c r="C7" s="5"/>
      <c r="D7" s="18">
        <f>SUM(D4:D6)</f>
        <v>8</v>
      </c>
      <c r="E7" s="18"/>
      <c r="F7" s="18">
        <f>SUM(F4:F6)</f>
        <v>11</v>
      </c>
      <c r="G7" s="18"/>
      <c r="H7" s="18">
        <f>SUM(H4:H6)</f>
        <v>11</v>
      </c>
      <c r="I7" s="18"/>
      <c r="J7" s="18">
        <f>SUM(J4:J6)</f>
        <v>10</v>
      </c>
      <c r="K7" s="18"/>
      <c r="L7" s="18">
        <f>SUM(L4:L6)</f>
        <v>12</v>
      </c>
      <c r="M7" s="18"/>
      <c r="N7" s="18">
        <f>SUM(N4:N6)</f>
        <v>9</v>
      </c>
      <c r="O7" s="18"/>
      <c r="P7" s="19">
        <f>SUM(D7:N7)</f>
        <v>61</v>
      </c>
      <c r="Q7" s="5"/>
      <c r="R7" t="s">
        <v>74</v>
      </c>
    </row>
    <row r="8" spans="1:18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x14ac:dyDescent="0.3">
      <c r="A9" s="5"/>
      <c r="B9" s="5"/>
      <c r="C9" s="21" t="s">
        <v>69</v>
      </c>
      <c r="D9" s="22">
        <v>4</v>
      </c>
      <c r="E9" s="23">
        <v>1</v>
      </c>
      <c r="F9" s="26">
        <v>6</v>
      </c>
      <c r="G9" s="23">
        <v>1</v>
      </c>
      <c r="H9" s="26">
        <v>4</v>
      </c>
      <c r="I9" s="23">
        <v>0</v>
      </c>
      <c r="J9" s="22">
        <v>3</v>
      </c>
      <c r="K9" s="23">
        <v>2</v>
      </c>
      <c r="L9" s="22">
        <v>4</v>
      </c>
      <c r="M9" s="23">
        <v>0</v>
      </c>
      <c r="N9" s="22">
        <v>3</v>
      </c>
      <c r="O9" s="23">
        <v>0</v>
      </c>
      <c r="P9" s="5"/>
      <c r="Q9" s="5"/>
    </row>
    <row r="10" spans="1:18" x14ac:dyDescent="0.3">
      <c r="A10" s="5"/>
      <c r="B10" s="5"/>
      <c r="C10" s="21" t="s">
        <v>32</v>
      </c>
      <c r="D10" s="26">
        <v>8</v>
      </c>
      <c r="E10" s="27">
        <v>1</v>
      </c>
      <c r="F10" s="26">
        <v>2</v>
      </c>
      <c r="G10" s="27">
        <v>2</v>
      </c>
      <c r="H10" s="26">
        <v>3</v>
      </c>
      <c r="I10" s="27">
        <v>0</v>
      </c>
      <c r="J10" s="26">
        <v>1</v>
      </c>
      <c r="K10" s="27">
        <v>1</v>
      </c>
      <c r="L10" s="26">
        <v>2</v>
      </c>
      <c r="M10" s="27">
        <v>1</v>
      </c>
      <c r="N10" s="26">
        <v>0</v>
      </c>
      <c r="O10" s="26">
        <v>1</v>
      </c>
      <c r="P10" s="5"/>
      <c r="Q10" s="5"/>
    </row>
    <row r="11" spans="1:18" x14ac:dyDescent="0.3">
      <c r="A11" s="5"/>
      <c r="B11" s="5"/>
      <c r="C11" s="21" t="s">
        <v>31</v>
      </c>
      <c r="D11" s="26">
        <v>1</v>
      </c>
      <c r="E11" s="27">
        <v>2</v>
      </c>
      <c r="F11" s="26">
        <v>1</v>
      </c>
      <c r="G11" s="27">
        <v>1</v>
      </c>
      <c r="H11" s="26">
        <v>0</v>
      </c>
      <c r="I11" s="27">
        <v>3</v>
      </c>
      <c r="J11" s="26">
        <v>0</v>
      </c>
      <c r="K11" s="27">
        <v>3</v>
      </c>
      <c r="L11" s="26">
        <v>0</v>
      </c>
      <c r="M11" s="27">
        <v>3</v>
      </c>
      <c r="N11" s="26">
        <v>1</v>
      </c>
      <c r="O11" s="26">
        <v>0</v>
      </c>
      <c r="P11" s="18" t="s">
        <v>3</v>
      </c>
      <c r="Q11" s="5"/>
      <c r="R11" t="s">
        <v>77</v>
      </c>
    </row>
    <row r="12" spans="1:18" x14ac:dyDescent="0.3">
      <c r="A12" s="5"/>
      <c r="B12" s="5" t="s">
        <v>27</v>
      </c>
      <c r="C12" s="5"/>
      <c r="D12" s="18">
        <f>SUM(D9:D11)</f>
        <v>13</v>
      </c>
      <c r="E12" s="5"/>
      <c r="F12" s="18">
        <f>SUM(F9:F11)</f>
        <v>9</v>
      </c>
      <c r="G12" s="18"/>
      <c r="H12" s="18">
        <f>SUM(H9:H11)</f>
        <v>7</v>
      </c>
      <c r="I12" s="18"/>
      <c r="J12" s="18">
        <f>SUM(J9:J11)</f>
        <v>4</v>
      </c>
      <c r="K12" s="18"/>
      <c r="L12" s="18">
        <f>SUM(L9:L11)</f>
        <v>6</v>
      </c>
      <c r="M12" s="18"/>
      <c r="N12" s="18">
        <f>SUM(N9:N11)</f>
        <v>4</v>
      </c>
      <c r="O12" s="5"/>
      <c r="P12" s="19">
        <f>SUM(D12:N12)</f>
        <v>43</v>
      </c>
      <c r="Q12" s="5"/>
    </row>
    <row r="13" spans="1:18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8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x14ac:dyDescent="0.3">
      <c r="A15" s="5"/>
      <c r="B15" s="5"/>
      <c r="C15" s="21" t="s">
        <v>68</v>
      </c>
      <c r="D15" s="26">
        <v>6</v>
      </c>
      <c r="E15" s="27">
        <v>1</v>
      </c>
      <c r="F15" s="26">
        <v>2</v>
      </c>
      <c r="G15" s="27">
        <v>1</v>
      </c>
      <c r="H15" s="26">
        <v>7</v>
      </c>
      <c r="I15" s="27">
        <v>1</v>
      </c>
      <c r="J15" s="26">
        <v>7</v>
      </c>
      <c r="K15" s="27">
        <v>0</v>
      </c>
      <c r="L15" s="26">
        <v>5</v>
      </c>
      <c r="M15" s="27">
        <v>2</v>
      </c>
      <c r="N15" s="26">
        <v>5</v>
      </c>
      <c r="O15" s="26">
        <v>0</v>
      </c>
      <c r="P15" s="5"/>
      <c r="Q15" s="5"/>
    </row>
    <row r="16" spans="1:18" x14ac:dyDescent="0.3">
      <c r="A16" s="5"/>
      <c r="B16" s="5"/>
      <c r="C16" s="21" t="s">
        <v>58</v>
      </c>
      <c r="D16" s="26">
        <v>4</v>
      </c>
      <c r="E16" s="27">
        <v>0</v>
      </c>
      <c r="F16" s="26">
        <v>4</v>
      </c>
      <c r="G16" s="27">
        <v>0</v>
      </c>
      <c r="H16" s="26">
        <v>6</v>
      </c>
      <c r="I16" s="27">
        <v>1</v>
      </c>
      <c r="J16" s="26">
        <v>5</v>
      </c>
      <c r="K16" s="27">
        <v>1</v>
      </c>
      <c r="L16" s="26">
        <v>2</v>
      </c>
      <c r="M16" s="27">
        <v>1</v>
      </c>
      <c r="N16" s="26">
        <v>4</v>
      </c>
      <c r="O16" s="26">
        <v>1</v>
      </c>
      <c r="P16" s="5"/>
      <c r="Q16" s="5"/>
    </row>
    <row r="17" spans="1:18" x14ac:dyDescent="0.3">
      <c r="A17" s="5"/>
      <c r="B17" s="5"/>
      <c r="C17" s="21" t="s">
        <v>57</v>
      </c>
      <c r="D17" s="26">
        <v>5</v>
      </c>
      <c r="E17" s="27">
        <v>0</v>
      </c>
      <c r="F17" s="26">
        <v>3</v>
      </c>
      <c r="G17" s="27">
        <v>0</v>
      </c>
      <c r="H17" s="26">
        <v>3</v>
      </c>
      <c r="I17" s="27">
        <v>1</v>
      </c>
      <c r="J17" s="26">
        <v>4</v>
      </c>
      <c r="K17" s="27">
        <v>2</v>
      </c>
      <c r="L17" s="26">
        <v>0</v>
      </c>
      <c r="M17" s="27">
        <v>0</v>
      </c>
      <c r="N17" s="26">
        <v>4</v>
      </c>
      <c r="O17" s="26">
        <v>0</v>
      </c>
      <c r="P17" s="18" t="s">
        <v>3</v>
      </c>
      <c r="Q17" s="5"/>
    </row>
    <row r="18" spans="1:18" x14ac:dyDescent="0.3">
      <c r="A18" s="5"/>
      <c r="B18" s="5" t="s">
        <v>27</v>
      </c>
      <c r="C18" s="5"/>
      <c r="D18" s="18">
        <f>SUM(D15:D17)</f>
        <v>15</v>
      </c>
      <c r="E18" s="5"/>
      <c r="F18" s="18">
        <f>SUM(F15:F17)</f>
        <v>9</v>
      </c>
      <c r="G18" s="18"/>
      <c r="H18" s="18">
        <f>SUM(H15:H17)</f>
        <v>16</v>
      </c>
      <c r="I18" s="18"/>
      <c r="J18" s="18">
        <f>SUM(J15:J17)</f>
        <v>16</v>
      </c>
      <c r="K18" s="18"/>
      <c r="L18" s="18">
        <f>SUM(L15:L17)</f>
        <v>7</v>
      </c>
      <c r="M18" s="18"/>
      <c r="N18" s="18">
        <f>SUM(N15:N17)</f>
        <v>13</v>
      </c>
      <c r="O18" s="5"/>
      <c r="P18" s="19">
        <f>SUM(D18:N18)</f>
        <v>76</v>
      </c>
      <c r="Q18" s="5"/>
      <c r="R18" t="s">
        <v>72</v>
      </c>
    </row>
  </sheetData>
  <dataValidations count="1">
    <dataValidation type="list" allowBlank="1" showInputMessage="1" showErrorMessage="1" sqref="C4:C6 C9:C11 C15:C17" xr:uid="{5D936943-54CC-4FF8-B8E4-267225DC1F4A}">
      <formula1>INDIRECT("Entrants!$AA$2:$AA$"&amp;LOOKUP(2,1/(SortedEntrants&lt;&gt;""),ROW(SortedEntrants)))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Prone English</vt:lpstr>
      <vt:lpstr>Prone Pairs</vt:lpstr>
      <vt:lpstr>BenchRest English</vt:lpstr>
      <vt:lpstr>BenchRest Pairs</vt:lpstr>
      <vt:lpstr>BenchRest 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CTSA</dc:creator>
  <cp:lastModifiedBy>Susan Alford</cp:lastModifiedBy>
  <cp:lastPrinted>2022-07-29T22:00:59Z</cp:lastPrinted>
  <dcterms:created xsi:type="dcterms:W3CDTF">2022-06-19T21:48:01Z</dcterms:created>
  <dcterms:modified xsi:type="dcterms:W3CDTF">2024-06-16T19:42:58Z</dcterms:modified>
</cp:coreProperties>
</file>