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2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4" i="1" l="1"/>
  <c r="Y5" i="1"/>
  <c r="Y3" i="1"/>
  <c r="Y8" i="1"/>
  <c r="Y6" i="1"/>
  <c r="Y7" i="1"/>
  <c r="Y14" i="1"/>
  <c r="Y13" i="1"/>
  <c r="Y12" i="1"/>
  <c r="Y10" i="1"/>
  <c r="Y11" i="1"/>
  <c r="Y15" i="1"/>
  <c r="Y17" i="1"/>
  <c r="Y20" i="1"/>
  <c r="Y22" i="1"/>
  <c r="Y18" i="1"/>
  <c r="Y19" i="1"/>
  <c r="Y21" i="1"/>
  <c r="Y24" i="1"/>
  <c r="Y25" i="1"/>
  <c r="Y27" i="1"/>
  <c r="Y28" i="1"/>
  <c r="Y29" i="1"/>
  <c r="Y26" i="1"/>
  <c r="Y32" i="1"/>
  <c r="Y31" i="1"/>
  <c r="Y33" i="1"/>
  <c r="Y36" i="1"/>
  <c r="Y35" i="1"/>
  <c r="Y42" i="1"/>
  <c r="Y41" i="1"/>
  <c r="Y43" i="1"/>
  <c r="Y38" i="1"/>
  <c r="Y39" i="1"/>
  <c r="Y40" i="1"/>
  <c r="Z5" i="1"/>
  <c r="Z3" i="1"/>
  <c r="Z8" i="1"/>
  <c r="Z6" i="1"/>
  <c r="Z7" i="1"/>
  <c r="Z9" i="1"/>
  <c r="Z14" i="1"/>
  <c r="Z13" i="1"/>
  <c r="Z12" i="1"/>
  <c r="Z10" i="1"/>
  <c r="Z11" i="1"/>
  <c r="Z15" i="1"/>
  <c r="Z16" i="1"/>
  <c r="Z17" i="1"/>
  <c r="Z20" i="1"/>
  <c r="Z22" i="1"/>
  <c r="Z18" i="1"/>
  <c r="Z19" i="1"/>
  <c r="Z21" i="1"/>
  <c r="Z23" i="1"/>
  <c r="Z24" i="1"/>
  <c r="Z25" i="1"/>
  <c r="Z27" i="1"/>
  <c r="Z28" i="1"/>
  <c r="Z29" i="1"/>
  <c r="Z26" i="1"/>
  <c r="Z30" i="1"/>
  <c r="Z32" i="1"/>
  <c r="Z31" i="1"/>
  <c r="Z33" i="1"/>
  <c r="Z36" i="1"/>
  <c r="Z34" i="1"/>
  <c r="Z35" i="1"/>
  <c r="Z37" i="1"/>
  <c r="Z42" i="1"/>
  <c r="Z41" i="1"/>
  <c r="Z43" i="1"/>
  <c r="Z38" i="1"/>
  <c r="Z39" i="1"/>
  <c r="Z40" i="1"/>
  <c r="X5" i="1"/>
  <c r="X3" i="1"/>
  <c r="X8" i="1"/>
  <c r="X6" i="1"/>
  <c r="X7" i="1"/>
  <c r="X14" i="1"/>
  <c r="X13" i="1"/>
  <c r="X12" i="1"/>
  <c r="X10" i="1"/>
  <c r="X11" i="1"/>
  <c r="X15" i="1"/>
  <c r="X17" i="1"/>
  <c r="X20" i="1"/>
  <c r="X22" i="1"/>
  <c r="X18" i="1"/>
  <c r="X19" i="1"/>
  <c r="X21" i="1"/>
  <c r="X24" i="1"/>
  <c r="X25" i="1"/>
  <c r="X27" i="1"/>
  <c r="X28" i="1"/>
  <c r="X29" i="1"/>
  <c r="X26" i="1"/>
  <c r="X32" i="1"/>
  <c r="X31" i="1"/>
  <c r="X33" i="1"/>
  <c r="X36" i="1"/>
  <c r="X34" i="1"/>
  <c r="X35" i="1"/>
  <c r="X42" i="1"/>
  <c r="X41" i="1"/>
  <c r="X43" i="1"/>
  <c r="X38" i="1"/>
  <c r="X39" i="1"/>
  <c r="X40" i="1"/>
  <c r="Z4" i="1"/>
  <c r="Y4" i="1"/>
  <c r="X4" i="1"/>
</calcChain>
</file>

<file path=xl/sharedStrings.xml><?xml version="1.0" encoding="utf-8"?>
<sst xmlns="http://schemas.openxmlformats.org/spreadsheetml/2006/main" count="138" uniqueCount="62">
  <si>
    <t>Club</t>
  </si>
  <si>
    <t>Start Ave</t>
  </si>
  <si>
    <t>RD</t>
  </si>
  <si>
    <t>Pts</t>
  </si>
  <si>
    <t>Rd</t>
  </si>
  <si>
    <t>Agg</t>
  </si>
  <si>
    <t>Ave.</t>
  </si>
  <si>
    <t>Division 1</t>
  </si>
  <si>
    <t>Bodmin</t>
  </si>
  <si>
    <t>Helston</t>
  </si>
  <si>
    <t>Liskeard</t>
  </si>
  <si>
    <t>Anthony Godden</t>
  </si>
  <si>
    <t xml:space="preserve">Looe </t>
  </si>
  <si>
    <t>Peter Ivey</t>
  </si>
  <si>
    <t>City of Truro</t>
  </si>
  <si>
    <t>Andrew Watling</t>
  </si>
  <si>
    <t>Bru Wilton</t>
  </si>
  <si>
    <t>Terry Curnow</t>
  </si>
  <si>
    <t>C. Kurn</t>
  </si>
  <si>
    <t xml:space="preserve">Name </t>
  </si>
  <si>
    <t>Division 2</t>
  </si>
  <si>
    <t>Hayle</t>
  </si>
  <si>
    <t>Graham Rogers</t>
  </si>
  <si>
    <t>J. Pamplin</t>
  </si>
  <si>
    <t>Nigel Kitts</t>
  </si>
  <si>
    <t>Gavin Moore</t>
  </si>
  <si>
    <t>Steve Kitts</t>
  </si>
  <si>
    <t>Division 3</t>
  </si>
  <si>
    <t>Adam Eustice</t>
  </si>
  <si>
    <t>Holman</t>
  </si>
  <si>
    <t>John  Mills</t>
  </si>
  <si>
    <t>St. Austell</t>
  </si>
  <si>
    <t>Dan Osborne</t>
  </si>
  <si>
    <t>John Richards</t>
  </si>
  <si>
    <t>Division 4</t>
  </si>
  <si>
    <t>Gareth Netherton</t>
  </si>
  <si>
    <t>Robert Sampson</t>
  </si>
  <si>
    <t>Jez Debnam</t>
  </si>
  <si>
    <t>Aaron Miller</t>
  </si>
  <si>
    <t>Division 5</t>
  </si>
  <si>
    <t>Dylan Mockett</t>
  </si>
  <si>
    <t>D. Lightfoot</t>
  </si>
  <si>
    <t>Jason Stratford</t>
  </si>
  <si>
    <t>Dave Arno</t>
  </si>
  <si>
    <t>Division 6</t>
  </si>
  <si>
    <t>Chris Barker</t>
  </si>
  <si>
    <t>S. Purchas</t>
  </si>
  <si>
    <t>Les Sayers</t>
  </si>
  <si>
    <t>Chris Karassek</t>
  </si>
  <si>
    <t>Summer 23prone score sheet indoors</t>
  </si>
  <si>
    <t>NCR</t>
  </si>
  <si>
    <t>Rule 5.2.1.  1pp</t>
  </si>
  <si>
    <t>Don Hopper</t>
  </si>
  <si>
    <t>Miss N. Barker</t>
  </si>
  <si>
    <t>Mrs Pauline Major</t>
  </si>
  <si>
    <t>Mrs Pam Rogers</t>
  </si>
  <si>
    <t xml:space="preserve"> Ms Suzie Alford</t>
  </si>
  <si>
    <t>Ms Beverley Trenberth</t>
  </si>
  <si>
    <t>Ms Alina Pulchalski</t>
  </si>
  <si>
    <t>Mrs Fran Hodges</t>
  </si>
  <si>
    <t>Mrs Maggie Smith</t>
  </si>
  <si>
    <t>Prepared by Pam Rogers. Filed: 2022-2023/Summer 23/Summer23pronescoresheetindoors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</si>
</sst>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2" fillId="0" borderId="1" xfId="0" applyFont="1" applyBorder="1"/>
    <xf numFmtId="0" fontId="2" fillId="2" borderId="1" xfId="0" applyFont="1" applyFill="1" applyBorder="1"/>
    <xf numFmtId="164" fontId="1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5" fillId="2" borderId="1" xfId="0" applyFont="1" applyFill="1" applyBorder="1"/>
    <xf numFmtId="0" fontId="6" fillId="0" borderId="1" xfId="0" applyFont="1" applyBorder="1"/>
    <xf numFmtId="2" fontId="4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/>
    <xf numFmtId="0" fontId="0" fillId="3" borderId="1" xfId="0" applyFill="1" applyBorder="1"/>
    <xf numFmtId="0" fontId="0" fillId="3" borderId="0" xfId="0" applyFill="1"/>
    <xf numFmtId="0" fontId="7" fillId="0" borderId="1" xfId="0" applyFont="1" applyBorder="1" applyAlignment="1">
      <alignment vertical="center" wrapText="1"/>
    </xf>
    <xf numFmtId="0" fontId="0" fillId="0" borderId="2" xfId="0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microsoft.com/office/2017/10/relationships/person" Target="persons/perso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abSelected="1" workbookViewId="0">
      <selection activeCell="AD39" sqref="AD39"/>
    </sheetView>
  </sheetViews>
  <sheetFormatPr baseColWidth="10" defaultColWidth="8.83203125" defaultRowHeight="14" x14ac:dyDescent="0"/>
  <cols>
    <col min="1" max="1" width="11.5" customWidth="1"/>
    <col min="2" max="2" width="18.5" customWidth="1"/>
    <col min="3" max="3" width="6.1640625" customWidth="1"/>
    <col min="4" max="4" width="4.6640625" customWidth="1"/>
    <col min="5" max="5" width="3" customWidth="1"/>
    <col min="6" max="6" width="4.83203125" customWidth="1"/>
    <col min="7" max="7" width="3.5" customWidth="1"/>
    <col min="8" max="8" width="4.6640625" customWidth="1"/>
    <col min="9" max="9" width="3.1640625" customWidth="1"/>
    <col min="10" max="10" width="5" customWidth="1"/>
    <col min="11" max="11" width="3.5" customWidth="1"/>
    <col min="12" max="12" width="4.83203125" customWidth="1"/>
    <col min="13" max="13" width="4" customWidth="1"/>
    <col min="14" max="14" width="4.5" customWidth="1"/>
    <col min="15" max="15" width="3.5" customWidth="1"/>
    <col min="16" max="16" width="5" customWidth="1"/>
    <col min="17" max="17" width="3.6640625" customWidth="1"/>
    <col min="18" max="18" width="5" customWidth="1"/>
    <col min="19" max="19" width="3.6640625" customWidth="1"/>
    <col min="20" max="20" width="5.5" customWidth="1"/>
    <col min="21" max="21" width="3.33203125" customWidth="1"/>
    <col min="22" max="22" width="5.5" customWidth="1"/>
    <col min="23" max="23" width="4.33203125" customWidth="1"/>
    <col min="24" max="24" width="6.5" customWidth="1"/>
    <col min="25" max="25" width="6" customWidth="1"/>
    <col min="26" max="26" width="5.6640625" customWidth="1"/>
  </cols>
  <sheetData>
    <row r="1" spans="1:26" ht="50">
      <c r="A1" s="1" t="s">
        <v>0</v>
      </c>
      <c r="B1" s="1" t="s">
        <v>19</v>
      </c>
      <c r="C1" s="2" t="s">
        <v>1</v>
      </c>
      <c r="D1" s="1" t="s">
        <v>2</v>
      </c>
      <c r="E1" s="3" t="s">
        <v>3</v>
      </c>
      <c r="F1" s="1" t="s">
        <v>4</v>
      </c>
      <c r="G1" s="4" t="s">
        <v>3</v>
      </c>
      <c r="H1" s="1" t="s">
        <v>4</v>
      </c>
      <c r="I1" s="3" t="s">
        <v>3</v>
      </c>
      <c r="J1" s="1" t="s">
        <v>4</v>
      </c>
      <c r="K1" s="3" t="s">
        <v>3</v>
      </c>
      <c r="L1" s="1" t="s">
        <v>4</v>
      </c>
      <c r="M1" s="3" t="s">
        <v>3</v>
      </c>
      <c r="N1" s="1" t="s">
        <v>4</v>
      </c>
      <c r="O1" s="3" t="s">
        <v>3</v>
      </c>
      <c r="P1" s="1" t="s">
        <v>4</v>
      </c>
      <c r="Q1" s="3" t="s">
        <v>3</v>
      </c>
      <c r="R1" s="1" t="s">
        <v>4</v>
      </c>
      <c r="S1" s="27" t="s">
        <v>3</v>
      </c>
      <c r="T1" s="1" t="s">
        <v>4</v>
      </c>
      <c r="U1" s="3" t="s">
        <v>3</v>
      </c>
      <c r="V1" s="1" t="s">
        <v>4</v>
      </c>
      <c r="W1" s="4" t="s">
        <v>3</v>
      </c>
      <c r="X1" s="1" t="s">
        <v>5</v>
      </c>
      <c r="Y1" s="1" t="s">
        <v>3</v>
      </c>
      <c r="Z1" s="5" t="s">
        <v>6</v>
      </c>
    </row>
    <row r="2" spans="1:26" s="15" customFormat="1">
      <c r="A2" s="8" t="s">
        <v>7</v>
      </c>
      <c r="B2" s="9"/>
      <c r="C2" s="10"/>
      <c r="D2" s="9">
        <v>1</v>
      </c>
      <c r="E2" s="11"/>
      <c r="F2" s="9">
        <v>2</v>
      </c>
      <c r="G2" s="12"/>
      <c r="H2" s="13">
        <v>3</v>
      </c>
      <c r="I2" s="11"/>
      <c r="J2" s="9">
        <v>4</v>
      </c>
      <c r="K2" s="11"/>
      <c r="L2" s="9">
        <v>5</v>
      </c>
      <c r="M2" s="11"/>
      <c r="N2" s="9">
        <v>6</v>
      </c>
      <c r="O2" s="11"/>
      <c r="P2" s="9">
        <v>7</v>
      </c>
      <c r="Q2" s="11"/>
      <c r="R2" s="9">
        <v>8</v>
      </c>
      <c r="S2" s="28"/>
      <c r="T2" s="9">
        <v>9</v>
      </c>
      <c r="U2" s="11"/>
      <c r="V2" s="9">
        <v>10</v>
      </c>
      <c r="W2" s="12"/>
      <c r="X2" s="9"/>
      <c r="Y2" s="9"/>
      <c r="Z2" s="14"/>
    </row>
    <row r="3" spans="1:26" ht="15" customHeight="1">
      <c r="A3" s="16" t="s">
        <v>14</v>
      </c>
      <c r="B3" s="16" t="s">
        <v>15</v>
      </c>
      <c r="C3" s="17">
        <v>96.8</v>
      </c>
      <c r="D3" s="18">
        <v>96</v>
      </c>
      <c r="E3" s="18">
        <v>1</v>
      </c>
      <c r="F3" s="18">
        <v>98</v>
      </c>
      <c r="G3" s="18">
        <v>3</v>
      </c>
      <c r="H3" s="18">
        <v>99</v>
      </c>
      <c r="I3" s="18">
        <v>3</v>
      </c>
      <c r="J3" s="18">
        <v>98</v>
      </c>
      <c r="K3" s="18">
        <v>2</v>
      </c>
      <c r="L3" s="18">
        <v>97</v>
      </c>
      <c r="M3" s="18">
        <v>3</v>
      </c>
      <c r="N3" s="18">
        <v>98</v>
      </c>
      <c r="O3" s="18">
        <v>3</v>
      </c>
      <c r="P3" s="18">
        <v>99</v>
      </c>
      <c r="Q3" s="18">
        <v>3</v>
      </c>
      <c r="R3" s="18">
        <v>96</v>
      </c>
      <c r="S3" s="18">
        <v>2</v>
      </c>
      <c r="T3" s="18">
        <v>98</v>
      </c>
      <c r="U3" s="18">
        <v>3</v>
      </c>
      <c r="V3" s="18">
        <v>92</v>
      </c>
      <c r="W3" s="18">
        <v>0</v>
      </c>
      <c r="X3" s="18">
        <f t="shared" ref="X3:X8" si="0">SUM(D3,F3,H3,J3,L3,N3,P3,R3,T3,V3)</f>
        <v>971</v>
      </c>
      <c r="Y3" s="18">
        <f t="shared" ref="Y3:Y8" si="1">SUM(E3,G3,I3,K3,M3,O3,Q3,S3,U3)</f>
        <v>23</v>
      </c>
      <c r="Z3" s="22">
        <f t="shared" ref="Z3:Z8" si="2">IF(COUNT(D3,F3,H3,J3,L3,N3,P3,R3,T3,V3),AVERAGE(D3,F3,H3,J3,L3,N3,P3,R3,T3,V3),"")</f>
        <v>97.1</v>
      </c>
    </row>
    <row r="4" spans="1:26" ht="15" customHeight="1">
      <c r="A4" s="16" t="s">
        <v>8</v>
      </c>
      <c r="B4" s="16" t="s">
        <v>11</v>
      </c>
      <c r="C4" s="17">
        <v>98.33</v>
      </c>
      <c r="D4" s="18">
        <v>99</v>
      </c>
      <c r="E4" s="18">
        <v>3</v>
      </c>
      <c r="F4" s="18">
        <v>97</v>
      </c>
      <c r="G4" s="19">
        <v>2</v>
      </c>
      <c r="H4" s="18">
        <v>98</v>
      </c>
      <c r="I4" s="18">
        <v>2</v>
      </c>
      <c r="J4" s="18">
        <v>97</v>
      </c>
      <c r="K4" s="18">
        <v>1</v>
      </c>
      <c r="L4" s="18">
        <v>97</v>
      </c>
      <c r="M4" s="18">
        <v>3</v>
      </c>
      <c r="N4" s="18">
        <v>95</v>
      </c>
      <c r="O4" s="18">
        <v>0</v>
      </c>
      <c r="P4" s="18">
        <v>98</v>
      </c>
      <c r="Q4" s="18">
        <v>2</v>
      </c>
      <c r="R4" s="18">
        <v>98</v>
      </c>
      <c r="S4" s="18">
        <v>3</v>
      </c>
      <c r="T4" s="18">
        <v>98</v>
      </c>
      <c r="U4" s="18">
        <v>3</v>
      </c>
      <c r="V4" s="29">
        <v>96</v>
      </c>
      <c r="W4" s="19">
        <v>2</v>
      </c>
      <c r="X4" s="18">
        <f t="shared" si="0"/>
        <v>973</v>
      </c>
      <c r="Y4" s="18">
        <f t="shared" si="1"/>
        <v>19</v>
      </c>
      <c r="Z4" s="22">
        <f t="shared" si="2"/>
        <v>97.3</v>
      </c>
    </row>
    <row r="5" spans="1:26" ht="15" customHeight="1">
      <c r="A5" s="16" t="s">
        <v>12</v>
      </c>
      <c r="B5" s="16" t="s">
        <v>13</v>
      </c>
      <c r="C5" s="17">
        <v>97</v>
      </c>
      <c r="D5" s="18">
        <v>98</v>
      </c>
      <c r="E5" s="18">
        <v>2</v>
      </c>
      <c r="F5" s="18">
        <v>94</v>
      </c>
      <c r="G5" s="18">
        <v>1</v>
      </c>
      <c r="H5" s="18">
        <v>98</v>
      </c>
      <c r="I5" s="18">
        <v>2</v>
      </c>
      <c r="J5" s="20">
        <v>100</v>
      </c>
      <c r="K5" s="18">
        <v>3</v>
      </c>
      <c r="L5" s="18">
        <v>95</v>
      </c>
      <c r="M5" s="18">
        <v>1</v>
      </c>
      <c r="N5" s="18">
        <v>98</v>
      </c>
      <c r="O5" s="18">
        <v>3</v>
      </c>
      <c r="P5" s="18">
        <v>96</v>
      </c>
      <c r="Q5" s="18">
        <v>1</v>
      </c>
      <c r="R5" s="18">
        <v>96</v>
      </c>
      <c r="S5" s="18">
        <v>2</v>
      </c>
      <c r="T5" s="18">
        <v>96</v>
      </c>
      <c r="U5" s="18">
        <v>1</v>
      </c>
      <c r="V5" s="18">
        <v>97</v>
      </c>
      <c r="W5" s="18">
        <v>3</v>
      </c>
      <c r="X5" s="18">
        <f t="shared" si="0"/>
        <v>968</v>
      </c>
      <c r="Y5" s="18">
        <f t="shared" si="1"/>
        <v>16</v>
      </c>
      <c r="Z5" s="22">
        <f t="shared" si="2"/>
        <v>96.8</v>
      </c>
    </row>
    <row r="6" spans="1:26" ht="15" customHeight="1">
      <c r="A6" s="16" t="s">
        <v>9</v>
      </c>
      <c r="B6" s="16" t="s">
        <v>17</v>
      </c>
      <c r="C6" s="17">
        <v>95.66</v>
      </c>
      <c r="D6" s="18">
        <v>95</v>
      </c>
      <c r="E6" s="18">
        <v>0</v>
      </c>
      <c r="F6" s="18">
        <v>98</v>
      </c>
      <c r="G6" s="18">
        <v>3</v>
      </c>
      <c r="H6" s="18">
        <v>94</v>
      </c>
      <c r="I6" s="18">
        <v>0</v>
      </c>
      <c r="J6" s="18">
        <v>93</v>
      </c>
      <c r="K6" s="18">
        <v>0</v>
      </c>
      <c r="L6" s="18">
        <v>96</v>
      </c>
      <c r="M6" s="18">
        <v>2</v>
      </c>
      <c r="N6" s="18">
        <v>96</v>
      </c>
      <c r="O6" s="18">
        <v>1</v>
      </c>
      <c r="P6" s="18">
        <v>96</v>
      </c>
      <c r="Q6" s="18">
        <v>1</v>
      </c>
      <c r="R6" s="18">
        <v>98</v>
      </c>
      <c r="S6" s="18">
        <v>3</v>
      </c>
      <c r="T6" s="18">
        <v>94</v>
      </c>
      <c r="U6" s="18">
        <v>0</v>
      </c>
      <c r="V6" s="18">
        <v>93</v>
      </c>
      <c r="W6" s="18">
        <v>1</v>
      </c>
      <c r="X6" s="18">
        <f t="shared" si="0"/>
        <v>953</v>
      </c>
      <c r="Y6" s="18">
        <f t="shared" si="1"/>
        <v>10</v>
      </c>
      <c r="Z6" s="22">
        <f t="shared" si="2"/>
        <v>95.3</v>
      </c>
    </row>
    <row r="7" spans="1:26" ht="15" customHeight="1">
      <c r="A7" s="16" t="s">
        <v>10</v>
      </c>
      <c r="B7" s="16" t="s">
        <v>18</v>
      </c>
      <c r="C7" s="17">
        <v>95.5</v>
      </c>
      <c r="D7" s="18">
        <v>96</v>
      </c>
      <c r="E7" s="18">
        <v>1</v>
      </c>
      <c r="F7" s="18">
        <v>94</v>
      </c>
      <c r="G7" s="18">
        <v>1</v>
      </c>
      <c r="H7" s="18">
        <v>96</v>
      </c>
      <c r="I7" s="18">
        <v>1</v>
      </c>
      <c r="J7" s="18">
        <v>95</v>
      </c>
      <c r="K7" s="18">
        <v>0</v>
      </c>
      <c r="L7" s="18">
        <v>96</v>
      </c>
      <c r="M7" s="18">
        <v>2</v>
      </c>
      <c r="N7" s="18">
        <v>97</v>
      </c>
      <c r="O7" s="18">
        <v>2</v>
      </c>
      <c r="P7" s="18">
        <v>93</v>
      </c>
      <c r="Q7" s="18">
        <v>0</v>
      </c>
      <c r="R7" s="18">
        <v>94</v>
      </c>
      <c r="S7" s="18">
        <v>1</v>
      </c>
      <c r="T7" s="18">
        <v>97</v>
      </c>
      <c r="U7" s="18">
        <v>2</v>
      </c>
      <c r="V7" s="18">
        <v>92</v>
      </c>
      <c r="W7" s="18">
        <v>0</v>
      </c>
      <c r="X7" s="18">
        <f t="shared" si="0"/>
        <v>950</v>
      </c>
      <c r="Y7" s="18">
        <f t="shared" si="1"/>
        <v>10</v>
      </c>
      <c r="Z7" s="22">
        <f t="shared" si="2"/>
        <v>95</v>
      </c>
    </row>
    <row r="8" spans="1:26" ht="15" customHeight="1">
      <c r="A8" s="16" t="s">
        <v>8</v>
      </c>
      <c r="B8" s="16" t="s">
        <v>16</v>
      </c>
      <c r="C8" s="17">
        <v>96.5</v>
      </c>
      <c r="D8" s="18" t="s">
        <v>50</v>
      </c>
      <c r="E8" s="18">
        <v>0</v>
      </c>
      <c r="F8" s="18" t="s">
        <v>50</v>
      </c>
      <c r="G8" s="18">
        <v>0</v>
      </c>
      <c r="H8" s="18" t="s">
        <v>50</v>
      </c>
      <c r="I8" s="18">
        <v>0</v>
      </c>
      <c r="J8" s="18" t="s">
        <v>50</v>
      </c>
      <c r="K8" s="18">
        <v>0</v>
      </c>
      <c r="L8" s="18" t="s">
        <v>50</v>
      </c>
      <c r="M8" s="18">
        <v>0</v>
      </c>
      <c r="N8" s="18" t="s">
        <v>50</v>
      </c>
      <c r="O8" s="18">
        <v>0</v>
      </c>
      <c r="P8" s="18" t="s">
        <v>50</v>
      </c>
      <c r="Q8" s="18">
        <v>0</v>
      </c>
      <c r="R8" s="18" t="s">
        <v>50</v>
      </c>
      <c r="S8" s="18"/>
      <c r="T8" s="18" t="s">
        <v>50</v>
      </c>
      <c r="U8" s="18">
        <v>0</v>
      </c>
      <c r="V8" s="18" t="s">
        <v>50</v>
      </c>
      <c r="W8" s="18"/>
      <c r="X8" s="18">
        <f t="shared" si="0"/>
        <v>0</v>
      </c>
      <c r="Y8" s="18">
        <f t="shared" si="1"/>
        <v>0</v>
      </c>
      <c r="Z8" s="22" t="str">
        <f t="shared" si="2"/>
        <v/>
      </c>
    </row>
    <row r="9" spans="1:26">
      <c r="A9" s="8" t="s">
        <v>20</v>
      </c>
      <c r="B9" s="6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18"/>
      <c r="Y9" s="18"/>
      <c r="Z9" s="22" t="str">
        <f t="shared" ref="Z9:Z37" si="3">IF(COUNT(D9,F9,H9,J9,L9,N9,P9,R9,T9,V9),AVERAGE(D9,F9,H9,J9,L9,N9,P9,R9,T9,V9),"")</f>
        <v/>
      </c>
    </row>
    <row r="10" spans="1:26">
      <c r="A10" s="16" t="s">
        <v>14</v>
      </c>
      <c r="B10" s="16" t="s">
        <v>24</v>
      </c>
      <c r="C10" s="21">
        <v>94.6</v>
      </c>
      <c r="D10" s="6">
        <v>96</v>
      </c>
      <c r="E10" s="6">
        <v>2</v>
      </c>
      <c r="F10" s="6">
        <v>92</v>
      </c>
      <c r="G10" s="6">
        <v>1</v>
      </c>
      <c r="H10" s="6">
        <v>98</v>
      </c>
      <c r="I10" s="6">
        <v>3</v>
      </c>
      <c r="J10" s="6">
        <v>97</v>
      </c>
      <c r="K10" s="6">
        <v>3</v>
      </c>
      <c r="L10" s="6">
        <v>95</v>
      </c>
      <c r="M10" s="6">
        <v>1</v>
      </c>
      <c r="N10" s="6">
        <v>99</v>
      </c>
      <c r="O10" s="6">
        <v>3</v>
      </c>
      <c r="P10" s="6">
        <v>94</v>
      </c>
      <c r="Q10" s="6">
        <v>1</v>
      </c>
      <c r="R10" s="6">
        <v>99</v>
      </c>
      <c r="S10" s="6">
        <v>3</v>
      </c>
      <c r="T10" s="6">
        <v>96</v>
      </c>
      <c r="U10" s="6">
        <v>3</v>
      </c>
      <c r="V10" s="6">
        <v>97</v>
      </c>
      <c r="W10" s="6">
        <v>3</v>
      </c>
      <c r="X10" s="18">
        <f t="shared" ref="X10:X15" si="4">SUM(D10,F10,H10,J10,L10,N10,P10,R10,T10,V10)</f>
        <v>963</v>
      </c>
      <c r="Y10" s="18">
        <f t="shared" ref="Y10:Y15" si="5">SUM(E10,G10,I10,K10,M10,O10,Q10,S10,U10)</f>
        <v>20</v>
      </c>
      <c r="Z10" s="22">
        <f t="shared" ref="Z10:Z15" si="6">IF(COUNT(D10,F10,H10,J10,L10,N10,P10,R10,T10,V10),AVERAGE(D10,F10,H10,J10,L10,N10,P10,R10,T10,V10),"")</f>
        <v>96.3</v>
      </c>
    </row>
    <row r="11" spans="1:26" ht="15" customHeight="1">
      <c r="A11" s="16" t="s">
        <v>14</v>
      </c>
      <c r="B11" s="16" t="s">
        <v>25</v>
      </c>
      <c r="C11" s="21">
        <v>94.6</v>
      </c>
      <c r="D11" s="6">
        <v>94</v>
      </c>
      <c r="E11" s="6">
        <v>0</v>
      </c>
      <c r="F11" s="6">
        <v>95</v>
      </c>
      <c r="G11" s="6">
        <v>2</v>
      </c>
      <c r="H11" s="6">
        <v>94</v>
      </c>
      <c r="I11" s="6">
        <v>1</v>
      </c>
      <c r="J11" s="6">
        <v>97</v>
      </c>
      <c r="K11" s="6">
        <v>3</v>
      </c>
      <c r="L11" s="6">
        <v>93</v>
      </c>
      <c r="M11" s="6">
        <v>0</v>
      </c>
      <c r="N11" s="6">
        <v>95</v>
      </c>
      <c r="O11" s="6">
        <v>1</v>
      </c>
      <c r="P11" s="6">
        <v>95</v>
      </c>
      <c r="Q11" s="6">
        <v>2</v>
      </c>
      <c r="R11" s="6">
        <v>94</v>
      </c>
      <c r="S11" s="6">
        <v>2</v>
      </c>
      <c r="T11" s="6">
        <v>96</v>
      </c>
      <c r="U11" s="6">
        <v>3</v>
      </c>
      <c r="V11" s="6">
        <v>97</v>
      </c>
      <c r="W11" s="6">
        <v>3</v>
      </c>
      <c r="X11" s="18">
        <f t="shared" si="4"/>
        <v>950</v>
      </c>
      <c r="Y11" s="18">
        <f t="shared" si="5"/>
        <v>14</v>
      </c>
      <c r="Z11" s="22">
        <f t="shared" si="6"/>
        <v>95</v>
      </c>
    </row>
    <row r="12" spans="1:26" ht="16.5" customHeight="1">
      <c r="A12" s="16" t="s">
        <v>8</v>
      </c>
      <c r="B12" s="16" t="s">
        <v>23</v>
      </c>
      <c r="C12" s="16">
        <v>94.66</v>
      </c>
      <c r="D12" s="6">
        <v>98</v>
      </c>
      <c r="E12" s="6">
        <v>3</v>
      </c>
      <c r="F12" s="6">
        <v>95</v>
      </c>
      <c r="G12" s="6">
        <v>2</v>
      </c>
      <c r="H12" s="6">
        <v>94</v>
      </c>
      <c r="I12" s="6">
        <v>1</v>
      </c>
      <c r="J12" s="6">
        <v>95</v>
      </c>
      <c r="K12" s="6">
        <v>1</v>
      </c>
      <c r="L12" s="6">
        <v>97</v>
      </c>
      <c r="M12" s="6">
        <v>3</v>
      </c>
      <c r="N12" s="6">
        <v>95</v>
      </c>
      <c r="O12" s="6">
        <v>1</v>
      </c>
      <c r="P12" s="6">
        <v>90</v>
      </c>
      <c r="Q12" s="6">
        <v>0</v>
      </c>
      <c r="R12" s="6">
        <v>92</v>
      </c>
      <c r="S12" s="6">
        <v>0</v>
      </c>
      <c r="T12" s="6">
        <v>95</v>
      </c>
      <c r="U12" s="6">
        <v>2</v>
      </c>
      <c r="V12" s="6">
        <v>93</v>
      </c>
      <c r="W12" s="6">
        <v>0</v>
      </c>
      <c r="X12" s="18">
        <f t="shared" si="4"/>
        <v>944</v>
      </c>
      <c r="Y12" s="18">
        <f t="shared" si="5"/>
        <v>13</v>
      </c>
      <c r="Z12" s="22">
        <f t="shared" si="6"/>
        <v>94.4</v>
      </c>
    </row>
    <row r="13" spans="1:26" ht="15.75" customHeight="1">
      <c r="A13" s="16" t="s">
        <v>21</v>
      </c>
      <c r="B13" s="16" t="s">
        <v>22</v>
      </c>
      <c r="C13" s="16">
        <v>94.67</v>
      </c>
      <c r="D13" s="6">
        <v>94</v>
      </c>
      <c r="E13" s="6">
        <v>0</v>
      </c>
      <c r="F13" s="6">
        <v>95</v>
      </c>
      <c r="G13" s="6">
        <v>2</v>
      </c>
      <c r="H13" s="6">
        <v>94</v>
      </c>
      <c r="I13" s="6">
        <v>1</v>
      </c>
      <c r="J13" s="6">
        <v>97</v>
      </c>
      <c r="K13" s="6">
        <v>3</v>
      </c>
      <c r="L13" s="6">
        <v>96</v>
      </c>
      <c r="M13" s="6">
        <v>2</v>
      </c>
      <c r="N13" s="6">
        <v>95</v>
      </c>
      <c r="O13" s="6">
        <v>1</v>
      </c>
      <c r="P13" s="6">
        <v>93</v>
      </c>
      <c r="Q13" s="6">
        <v>0</v>
      </c>
      <c r="R13" s="6">
        <v>93</v>
      </c>
      <c r="S13" s="6">
        <v>1</v>
      </c>
      <c r="T13" s="6">
        <v>95</v>
      </c>
      <c r="U13" s="6">
        <v>2</v>
      </c>
      <c r="V13" s="6">
        <v>95</v>
      </c>
      <c r="W13" s="6">
        <v>2</v>
      </c>
      <c r="X13" s="18">
        <f t="shared" si="4"/>
        <v>947</v>
      </c>
      <c r="Y13" s="18">
        <f t="shared" si="5"/>
        <v>12</v>
      </c>
      <c r="Z13" s="22">
        <f t="shared" si="6"/>
        <v>94.7</v>
      </c>
    </row>
    <row r="14" spans="1:26" ht="15.75" customHeight="1">
      <c r="A14" s="16" t="s">
        <v>10</v>
      </c>
      <c r="B14" s="16" t="s">
        <v>54</v>
      </c>
      <c r="C14" s="16">
        <v>95.33</v>
      </c>
      <c r="D14" s="6">
        <v>88</v>
      </c>
      <c r="E14" s="6">
        <v>0</v>
      </c>
      <c r="F14" s="6">
        <v>92</v>
      </c>
      <c r="G14" s="6">
        <v>1</v>
      </c>
      <c r="H14" s="6">
        <v>96</v>
      </c>
      <c r="I14" s="6">
        <v>2</v>
      </c>
      <c r="J14" s="6">
        <v>96</v>
      </c>
      <c r="K14" s="6">
        <v>2</v>
      </c>
      <c r="L14" s="6">
        <v>93</v>
      </c>
      <c r="M14" s="6">
        <v>0</v>
      </c>
      <c r="N14" s="6">
        <v>98</v>
      </c>
      <c r="O14" s="6">
        <v>2</v>
      </c>
      <c r="P14" s="6">
        <v>95</v>
      </c>
      <c r="Q14" s="6">
        <v>2</v>
      </c>
      <c r="R14" s="6">
        <v>99</v>
      </c>
      <c r="S14" s="6">
        <v>3</v>
      </c>
      <c r="T14" s="6">
        <v>91</v>
      </c>
      <c r="U14" s="6">
        <v>0</v>
      </c>
      <c r="V14" s="6">
        <v>94</v>
      </c>
      <c r="W14" s="6">
        <v>1</v>
      </c>
      <c r="X14" s="18">
        <f t="shared" si="4"/>
        <v>942</v>
      </c>
      <c r="Y14" s="18">
        <f t="shared" si="5"/>
        <v>12</v>
      </c>
      <c r="Z14" s="22">
        <f t="shared" si="6"/>
        <v>94.2</v>
      </c>
    </row>
    <row r="15" spans="1:26" ht="15" customHeight="1">
      <c r="A15" s="16" t="s">
        <v>14</v>
      </c>
      <c r="B15" s="16" t="s">
        <v>26</v>
      </c>
      <c r="C15" s="21">
        <v>94.2</v>
      </c>
      <c r="D15" s="23">
        <v>95</v>
      </c>
      <c r="E15" s="6">
        <v>1</v>
      </c>
      <c r="F15" s="6">
        <v>98</v>
      </c>
      <c r="G15" s="6">
        <v>3</v>
      </c>
      <c r="H15" s="6">
        <v>89</v>
      </c>
      <c r="I15" s="6">
        <v>0</v>
      </c>
      <c r="J15" s="6">
        <v>96</v>
      </c>
      <c r="K15" s="6">
        <v>2</v>
      </c>
      <c r="L15" s="6">
        <v>92</v>
      </c>
      <c r="M15" s="6">
        <v>0</v>
      </c>
      <c r="N15" s="6">
        <v>95</v>
      </c>
      <c r="O15" s="6">
        <v>1</v>
      </c>
      <c r="P15" s="6">
        <v>96</v>
      </c>
      <c r="Q15" s="6">
        <v>3</v>
      </c>
      <c r="R15" s="6">
        <v>93</v>
      </c>
      <c r="S15" s="6">
        <v>1</v>
      </c>
      <c r="T15" s="6">
        <v>93</v>
      </c>
      <c r="U15" s="6">
        <v>1</v>
      </c>
      <c r="V15" s="23">
        <v>95</v>
      </c>
      <c r="W15" s="6">
        <v>2</v>
      </c>
      <c r="X15" s="18">
        <f t="shared" si="4"/>
        <v>942</v>
      </c>
      <c r="Y15" s="18">
        <f t="shared" si="5"/>
        <v>12</v>
      </c>
      <c r="Z15" s="22">
        <f t="shared" si="6"/>
        <v>94.2</v>
      </c>
    </row>
    <row r="16" spans="1:26">
      <c r="A16" s="8" t="s">
        <v>27</v>
      </c>
      <c r="B16" s="6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18"/>
      <c r="Y16" s="18"/>
      <c r="Z16" s="22" t="str">
        <f t="shared" si="3"/>
        <v/>
      </c>
    </row>
    <row r="17" spans="1:26">
      <c r="A17" s="16" t="s">
        <v>9</v>
      </c>
      <c r="B17" s="16" t="s">
        <v>28</v>
      </c>
      <c r="C17" s="16">
        <v>93.83</v>
      </c>
      <c r="D17" s="6">
        <v>93</v>
      </c>
      <c r="E17" s="6">
        <v>2</v>
      </c>
      <c r="F17" s="6">
        <v>92</v>
      </c>
      <c r="G17" s="6">
        <v>1</v>
      </c>
      <c r="H17" s="6">
        <v>89</v>
      </c>
      <c r="I17" s="6">
        <v>0</v>
      </c>
      <c r="J17" s="6">
        <v>94</v>
      </c>
      <c r="K17" s="6">
        <v>3</v>
      </c>
      <c r="L17" s="6">
        <v>96</v>
      </c>
      <c r="M17" s="6">
        <v>3</v>
      </c>
      <c r="N17" s="6">
        <v>92</v>
      </c>
      <c r="O17" s="6">
        <v>1</v>
      </c>
      <c r="P17" s="6">
        <v>94</v>
      </c>
      <c r="Q17" s="6">
        <v>2</v>
      </c>
      <c r="R17" s="6">
        <v>95</v>
      </c>
      <c r="S17" s="6">
        <v>3</v>
      </c>
      <c r="T17" s="6">
        <v>96</v>
      </c>
      <c r="U17" s="6">
        <v>3</v>
      </c>
      <c r="V17" s="6">
        <v>96</v>
      </c>
      <c r="W17" s="6">
        <v>2</v>
      </c>
      <c r="X17" s="18">
        <f t="shared" ref="X17:X22" si="7">SUM(D17,F17,H17,J17,L17,N17,P17,R17,T17,V17)</f>
        <v>937</v>
      </c>
      <c r="Y17" s="18">
        <f t="shared" ref="Y17:Y22" si="8">SUM(E17,G17,I17,K17,M17,O17,Q17,S17,U17)</f>
        <v>18</v>
      </c>
      <c r="Z17" s="22">
        <f t="shared" ref="Z17:Z22" si="9">IF(COUNT(D17,F17,H17,J17,L17,N17,P17,R17,T17,V17),AVERAGE(D17,F17,H17,J17,L17,N17,P17,R17,T17,V17),"")</f>
        <v>93.7</v>
      </c>
    </row>
    <row r="18" spans="1:26">
      <c r="A18" s="16" t="s">
        <v>31</v>
      </c>
      <c r="B18" s="16" t="s">
        <v>32</v>
      </c>
      <c r="C18" s="16">
        <v>93.33</v>
      </c>
      <c r="D18" s="6">
        <v>93</v>
      </c>
      <c r="E18" s="6">
        <v>2</v>
      </c>
      <c r="F18" s="6">
        <v>91</v>
      </c>
      <c r="G18" s="6">
        <v>0</v>
      </c>
      <c r="H18" s="6">
        <v>97</v>
      </c>
      <c r="I18" s="6">
        <v>3</v>
      </c>
      <c r="J18" s="6">
        <v>94</v>
      </c>
      <c r="K18" s="6">
        <v>3</v>
      </c>
      <c r="L18" s="6">
        <v>93</v>
      </c>
      <c r="M18" s="6">
        <v>1</v>
      </c>
      <c r="N18" s="6">
        <v>96</v>
      </c>
      <c r="O18" s="6">
        <v>3</v>
      </c>
      <c r="P18" s="6">
        <v>90</v>
      </c>
      <c r="Q18" s="6">
        <v>0</v>
      </c>
      <c r="R18" s="6">
        <v>94</v>
      </c>
      <c r="S18" s="6">
        <v>2</v>
      </c>
      <c r="T18" s="6">
        <v>92</v>
      </c>
      <c r="U18" s="6">
        <v>0</v>
      </c>
      <c r="V18" s="6">
        <v>97</v>
      </c>
      <c r="W18" s="6">
        <v>3</v>
      </c>
      <c r="X18" s="18">
        <f t="shared" si="7"/>
        <v>937</v>
      </c>
      <c r="Y18" s="18">
        <f t="shared" si="8"/>
        <v>14</v>
      </c>
      <c r="Z18" s="22">
        <f t="shared" si="9"/>
        <v>93.7</v>
      </c>
    </row>
    <row r="19" spans="1:26">
      <c r="A19" s="16" t="s">
        <v>10</v>
      </c>
      <c r="B19" s="16" t="s">
        <v>33</v>
      </c>
      <c r="C19" s="16">
        <v>93.33</v>
      </c>
      <c r="D19" s="6">
        <v>92</v>
      </c>
      <c r="E19" s="6">
        <v>1</v>
      </c>
      <c r="F19" s="6">
        <v>96</v>
      </c>
      <c r="G19" s="6">
        <v>3</v>
      </c>
      <c r="H19" s="6">
        <v>91</v>
      </c>
      <c r="I19" s="6">
        <v>2</v>
      </c>
      <c r="J19" s="6">
        <v>90</v>
      </c>
      <c r="K19" s="6">
        <v>1</v>
      </c>
      <c r="L19" s="6">
        <v>95</v>
      </c>
      <c r="M19" s="6">
        <v>2</v>
      </c>
      <c r="N19" s="6">
        <v>95</v>
      </c>
      <c r="O19" s="6">
        <v>2</v>
      </c>
      <c r="P19" s="6">
        <v>93</v>
      </c>
      <c r="Q19" s="6">
        <v>1</v>
      </c>
      <c r="R19" s="6">
        <v>91</v>
      </c>
      <c r="S19" s="6">
        <v>0</v>
      </c>
      <c r="T19" s="6">
        <v>95</v>
      </c>
      <c r="U19" s="6">
        <v>2</v>
      </c>
      <c r="V19" s="6">
        <v>91</v>
      </c>
      <c r="W19" s="6">
        <v>0</v>
      </c>
      <c r="X19" s="18">
        <f t="shared" si="7"/>
        <v>929</v>
      </c>
      <c r="Y19" s="18">
        <f t="shared" si="8"/>
        <v>14</v>
      </c>
      <c r="Z19" s="22">
        <f t="shared" si="9"/>
        <v>92.9</v>
      </c>
    </row>
    <row r="20" spans="1:26">
      <c r="A20" s="16" t="s">
        <v>21</v>
      </c>
      <c r="B20" s="16" t="s">
        <v>55</v>
      </c>
      <c r="C20" s="21">
        <v>93.5</v>
      </c>
      <c r="D20" s="6">
        <v>91</v>
      </c>
      <c r="E20" s="6">
        <v>0</v>
      </c>
      <c r="F20" s="6">
        <v>95</v>
      </c>
      <c r="G20" s="6">
        <v>2</v>
      </c>
      <c r="H20" s="6">
        <v>91</v>
      </c>
      <c r="I20" s="6">
        <v>2</v>
      </c>
      <c r="J20" s="6">
        <v>94</v>
      </c>
      <c r="K20" s="6">
        <v>3</v>
      </c>
      <c r="L20" s="6">
        <v>92</v>
      </c>
      <c r="M20" s="6">
        <v>0</v>
      </c>
      <c r="N20" s="6">
        <v>96</v>
      </c>
      <c r="O20" s="6">
        <v>3</v>
      </c>
      <c r="P20" s="6">
        <v>92</v>
      </c>
      <c r="Q20" s="6">
        <v>0</v>
      </c>
      <c r="R20" s="6">
        <v>93</v>
      </c>
      <c r="S20" s="6">
        <v>1</v>
      </c>
      <c r="T20" s="6">
        <v>93</v>
      </c>
      <c r="U20" s="6">
        <v>1</v>
      </c>
      <c r="V20" s="6">
        <v>94</v>
      </c>
      <c r="W20" s="6">
        <v>1</v>
      </c>
      <c r="X20" s="18">
        <f t="shared" si="7"/>
        <v>931</v>
      </c>
      <c r="Y20" s="18">
        <f t="shared" si="8"/>
        <v>12</v>
      </c>
      <c r="Z20" s="22">
        <f t="shared" si="9"/>
        <v>93.1</v>
      </c>
    </row>
    <row r="21" spans="1:26">
      <c r="A21" s="16" t="s">
        <v>8</v>
      </c>
      <c r="B21" s="16" t="s">
        <v>60</v>
      </c>
      <c r="C21" s="16">
        <v>93.17</v>
      </c>
      <c r="D21" s="6">
        <v>97</v>
      </c>
      <c r="E21" s="6">
        <v>3</v>
      </c>
      <c r="F21" s="6">
        <v>91</v>
      </c>
      <c r="G21" s="6">
        <v>0</v>
      </c>
      <c r="H21" s="6">
        <v>90</v>
      </c>
      <c r="I21" s="6">
        <v>1</v>
      </c>
      <c r="J21" s="6">
        <v>87</v>
      </c>
      <c r="K21" s="6">
        <v>0</v>
      </c>
      <c r="L21" s="6">
        <v>86</v>
      </c>
      <c r="M21" s="6">
        <v>0</v>
      </c>
      <c r="N21" s="6">
        <v>88</v>
      </c>
      <c r="O21" s="6">
        <v>0</v>
      </c>
      <c r="P21" s="6">
        <v>97</v>
      </c>
      <c r="Q21" s="6">
        <v>3</v>
      </c>
      <c r="R21" s="6">
        <v>94</v>
      </c>
      <c r="S21" s="6">
        <v>2</v>
      </c>
      <c r="T21" s="6">
        <v>87</v>
      </c>
      <c r="U21" s="6">
        <v>0</v>
      </c>
      <c r="V21" s="6">
        <v>88</v>
      </c>
      <c r="W21" s="6">
        <v>0</v>
      </c>
      <c r="X21" s="18">
        <f t="shared" si="7"/>
        <v>905</v>
      </c>
      <c r="Y21" s="18">
        <f t="shared" si="8"/>
        <v>9</v>
      </c>
      <c r="Z21" s="22">
        <f t="shared" si="9"/>
        <v>90.5</v>
      </c>
    </row>
    <row r="22" spans="1:26">
      <c r="A22" s="16" t="s">
        <v>29</v>
      </c>
      <c r="B22" s="16" t="s">
        <v>30</v>
      </c>
      <c r="C22" s="21">
        <v>93.5</v>
      </c>
      <c r="D22" s="6">
        <v>88</v>
      </c>
      <c r="E22" s="6">
        <v>0</v>
      </c>
      <c r="F22" s="6">
        <v>96</v>
      </c>
      <c r="G22" s="6">
        <v>3</v>
      </c>
      <c r="H22" s="6">
        <v>97</v>
      </c>
      <c r="I22" s="6">
        <v>3</v>
      </c>
      <c r="J22" s="6">
        <v>91</v>
      </c>
      <c r="K22" s="6">
        <v>2</v>
      </c>
      <c r="L22" s="6">
        <v>86</v>
      </c>
      <c r="M22" s="6">
        <v>0</v>
      </c>
      <c r="N22" s="6">
        <v>91</v>
      </c>
      <c r="O22" s="6">
        <v>0</v>
      </c>
      <c r="P22" s="6">
        <v>91</v>
      </c>
      <c r="Q22" s="6">
        <v>0</v>
      </c>
      <c r="R22" s="6">
        <v>90</v>
      </c>
      <c r="S22" s="6">
        <v>0</v>
      </c>
      <c r="T22" s="6" t="s">
        <v>50</v>
      </c>
      <c r="U22" s="6">
        <v>0</v>
      </c>
      <c r="V22" s="6" t="s">
        <v>50</v>
      </c>
      <c r="W22" s="6">
        <v>0</v>
      </c>
      <c r="X22" s="18">
        <f t="shared" si="7"/>
        <v>730</v>
      </c>
      <c r="Y22" s="18">
        <f t="shared" si="8"/>
        <v>8</v>
      </c>
      <c r="Z22" s="22">
        <f t="shared" si="9"/>
        <v>91.25</v>
      </c>
    </row>
    <row r="23" spans="1:26">
      <c r="A23" s="8" t="s">
        <v>34</v>
      </c>
      <c r="B23" s="6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8"/>
      <c r="Y23" s="18"/>
      <c r="Z23" s="22" t="str">
        <f t="shared" si="3"/>
        <v/>
      </c>
    </row>
    <row r="24" spans="1:26">
      <c r="A24" s="16" t="s">
        <v>31</v>
      </c>
      <c r="B24" s="16" t="s">
        <v>35</v>
      </c>
      <c r="C24" s="16">
        <v>93.16</v>
      </c>
      <c r="D24" s="6">
        <v>95</v>
      </c>
      <c r="E24" s="6">
        <v>2</v>
      </c>
      <c r="F24" s="6">
        <v>98</v>
      </c>
      <c r="G24" s="6">
        <v>3</v>
      </c>
      <c r="H24" s="6">
        <v>98</v>
      </c>
      <c r="I24" s="6">
        <v>3</v>
      </c>
      <c r="J24" s="6">
        <v>95</v>
      </c>
      <c r="K24" s="6">
        <v>3</v>
      </c>
      <c r="L24" s="6">
        <v>99</v>
      </c>
      <c r="M24" s="6">
        <v>3</v>
      </c>
      <c r="N24" s="6">
        <v>92</v>
      </c>
      <c r="O24" s="6">
        <v>1</v>
      </c>
      <c r="P24" s="6">
        <v>90</v>
      </c>
      <c r="Q24" s="6">
        <v>2</v>
      </c>
      <c r="R24" s="6">
        <v>99</v>
      </c>
      <c r="S24" s="6">
        <v>3</v>
      </c>
      <c r="T24" s="6">
        <v>93</v>
      </c>
      <c r="U24" s="6">
        <v>2</v>
      </c>
      <c r="V24" s="6">
        <v>94</v>
      </c>
      <c r="W24" s="6">
        <v>2</v>
      </c>
      <c r="X24" s="18">
        <f t="shared" ref="X24:X29" si="10">SUM(D24,F24,H24,J24,L24,N24,P24,R24,T24,V24)</f>
        <v>953</v>
      </c>
      <c r="Y24" s="18">
        <f t="shared" ref="Y24:Y29" si="11">SUM(E24,G24,I24,K24,M24,O24,Q24,S24,U24)</f>
        <v>22</v>
      </c>
      <c r="Z24" s="22">
        <f t="shared" ref="Z24:Z29" si="12">IF(COUNT(D24,F24,H24,J24,L24,N24,P24,R24,T24,V24),AVERAGE(D24,F24,H24,J24,L24,N24,P24,R24,T24,V24),"")</f>
        <v>95.3</v>
      </c>
    </row>
    <row r="25" spans="1:26">
      <c r="A25" s="16" t="s">
        <v>31</v>
      </c>
      <c r="B25" s="16" t="s">
        <v>36</v>
      </c>
      <c r="C25" s="21">
        <v>93</v>
      </c>
      <c r="D25" s="6">
        <v>93</v>
      </c>
      <c r="E25" s="6">
        <v>1</v>
      </c>
      <c r="F25" s="6">
        <v>90</v>
      </c>
      <c r="G25" s="6">
        <v>0</v>
      </c>
      <c r="H25" s="6">
        <v>90</v>
      </c>
      <c r="I25" s="6">
        <v>0</v>
      </c>
      <c r="J25" s="6">
        <v>95</v>
      </c>
      <c r="K25" s="6">
        <v>3</v>
      </c>
      <c r="L25" s="6">
        <v>95</v>
      </c>
      <c r="M25" s="6">
        <v>2</v>
      </c>
      <c r="N25" s="6">
        <v>94</v>
      </c>
      <c r="O25" s="6">
        <v>2</v>
      </c>
      <c r="P25" s="6">
        <v>90</v>
      </c>
      <c r="Q25" s="6">
        <v>2</v>
      </c>
      <c r="R25" s="6">
        <v>91</v>
      </c>
      <c r="S25" s="6">
        <v>1</v>
      </c>
      <c r="T25" s="6">
        <v>94</v>
      </c>
      <c r="U25" s="6">
        <v>3</v>
      </c>
      <c r="V25" s="6">
        <v>97</v>
      </c>
      <c r="W25" s="6">
        <v>3</v>
      </c>
      <c r="X25" s="18">
        <f t="shared" si="10"/>
        <v>929</v>
      </c>
      <c r="Y25" s="18">
        <f t="shared" si="11"/>
        <v>14</v>
      </c>
      <c r="Z25" s="22">
        <f t="shared" si="12"/>
        <v>92.9</v>
      </c>
    </row>
    <row r="26" spans="1:26">
      <c r="A26" s="16" t="s">
        <v>9</v>
      </c>
      <c r="B26" s="16" t="s">
        <v>53</v>
      </c>
      <c r="C26" s="16">
        <v>91.83</v>
      </c>
      <c r="D26" s="6">
        <v>93</v>
      </c>
      <c r="E26" s="6">
        <v>1</v>
      </c>
      <c r="F26" s="6">
        <v>89</v>
      </c>
      <c r="G26" s="6">
        <v>0</v>
      </c>
      <c r="H26" s="6">
        <v>91</v>
      </c>
      <c r="I26" s="6">
        <v>0</v>
      </c>
      <c r="J26" s="6">
        <v>95</v>
      </c>
      <c r="K26" s="6">
        <v>3</v>
      </c>
      <c r="L26" s="6">
        <v>95</v>
      </c>
      <c r="M26" s="6">
        <v>2</v>
      </c>
      <c r="N26" s="23">
        <v>96</v>
      </c>
      <c r="O26" s="6">
        <v>3</v>
      </c>
      <c r="P26" s="6">
        <v>91</v>
      </c>
      <c r="Q26" s="6">
        <v>3</v>
      </c>
      <c r="R26" s="6" t="s">
        <v>50</v>
      </c>
      <c r="S26" s="6">
        <v>0</v>
      </c>
      <c r="T26" s="6" t="s">
        <v>50</v>
      </c>
      <c r="U26" s="6">
        <v>0</v>
      </c>
      <c r="V26" s="6" t="s">
        <v>50</v>
      </c>
      <c r="W26" s="6">
        <v>0</v>
      </c>
      <c r="X26" s="18">
        <f t="shared" si="10"/>
        <v>650</v>
      </c>
      <c r="Y26" s="18">
        <f t="shared" si="11"/>
        <v>12</v>
      </c>
      <c r="Z26" s="22">
        <f t="shared" si="12"/>
        <v>92.857142857142861</v>
      </c>
    </row>
    <row r="27" spans="1:26">
      <c r="A27" s="16" t="s">
        <v>31</v>
      </c>
      <c r="B27" s="16" t="s">
        <v>37</v>
      </c>
      <c r="C27" s="21">
        <v>93</v>
      </c>
      <c r="D27" s="6">
        <v>91</v>
      </c>
      <c r="E27" s="6">
        <v>0</v>
      </c>
      <c r="F27" s="6">
        <v>97</v>
      </c>
      <c r="G27" s="6">
        <v>2</v>
      </c>
      <c r="H27" s="6">
        <v>95</v>
      </c>
      <c r="I27" s="6">
        <v>2</v>
      </c>
      <c r="J27" s="6">
        <v>92</v>
      </c>
      <c r="K27" s="6">
        <v>2</v>
      </c>
      <c r="L27" s="6">
        <v>92</v>
      </c>
      <c r="M27" s="6">
        <v>0</v>
      </c>
      <c r="N27" s="6">
        <v>90</v>
      </c>
      <c r="O27" s="6">
        <v>0</v>
      </c>
      <c r="P27" s="6">
        <v>90</v>
      </c>
      <c r="Q27" s="6">
        <v>2</v>
      </c>
      <c r="R27" s="6">
        <v>93</v>
      </c>
      <c r="S27" s="6">
        <v>2</v>
      </c>
      <c r="T27" s="23">
        <v>92</v>
      </c>
      <c r="U27" s="6">
        <v>1</v>
      </c>
      <c r="V27" s="6">
        <v>92</v>
      </c>
      <c r="W27" s="6">
        <v>1</v>
      </c>
      <c r="X27" s="18">
        <f t="shared" si="10"/>
        <v>924</v>
      </c>
      <c r="Y27" s="18">
        <f t="shared" si="11"/>
        <v>11</v>
      </c>
      <c r="Z27" s="22">
        <f t="shared" si="12"/>
        <v>92.4</v>
      </c>
    </row>
    <row r="28" spans="1:26">
      <c r="A28" s="16" t="s">
        <v>8</v>
      </c>
      <c r="B28" s="16" t="s">
        <v>52</v>
      </c>
      <c r="C28" s="16">
        <v>92.33</v>
      </c>
      <c r="D28" s="6">
        <v>96</v>
      </c>
      <c r="E28" s="6">
        <v>3</v>
      </c>
      <c r="F28" s="6">
        <v>94</v>
      </c>
      <c r="G28" s="6">
        <v>1</v>
      </c>
      <c r="H28" s="6">
        <v>92</v>
      </c>
      <c r="I28" s="6">
        <v>1</v>
      </c>
      <c r="J28" s="6">
        <v>84</v>
      </c>
      <c r="K28" s="6">
        <v>1</v>
      </c>
      <c r="L28" s="6">
        <v>76</v>
      </c>
      <c r="M28" s="6">
        <v>0</v>
      </c>
      <c r="N28" s="6">
        <v>82</v>
      </c>
      <c r="O28" s="6">
        <v>0</v>
      </c>
      <c r="P28" s="6">
        <v>90</v>
      </c>
      <c r="Q28" s="6">
        <v>2</v>
      </c>
      <c r="R28" s="6">
        <v>87</v>
      </c>
      <c r="S28" s="6">
        <v>0</v>
      </c>
      <c r="T28" s="6">
        <v>85</v>
      </c>
      <c r="U28" s="6">
        <v>0</v>
      </c>
      <c r="V28" s="6">
        <v>90</v>
      </c>
      <c r="W28" s="6">
        <v>0</v>
      </c>
      <c r="X28" s="18">
        <f t="shared" si="10"/>
        <v>876</v>
      </c>
      <c r="Y28" s="18">
        <f t="shared" si="11"/>
        <v>8</v>
      </c>
      <c r="Z28" s="22">
        <f t="shared" si="12"/>
        <v>87.6</v>
      </c>
    </row>
    <row r="29" spans="1:26">
      <c r="A29" s="16" t="s">
        <v>31</v>
      </c>
      <c r="B29" s="16" t="s">
        <v>38</v>
      </c>
      <c r="C29" s="21">
        <v>92</v>
      </c>
      <c r="D29" s="6">
        <v>89</v>
      </c>
      <c r="E29" s="6">
        <v>0</v>
      </c>
      <c r="F29" s="6">
        <v>93</v>
      </c>
      <c r="G29" s="6">
        <v>0</v>
      </c>
      <c r="H29" s="6">
        <v>91</v>
      </c>
      <c r="I29" s="6">
        <v>0</v>
      </c>
      <c r="J29" s="6">
        <v>95</v>
      </c>
      <c r="K29" s="6">
        <v>3</v>
      </c>
      <c r="L29" s="6">
        <v>94</v>
      </c>
      <c r="M29" s="6">
        <v>1</v>
      </c>
      <c r="N29" s="6">
        <v>84</v>
      </c>
      <c r="O29" s="6">
        <v>0</v>
      </c>
      <c r="P29" s="6" t="s">
        <v>50</v>
      </c>
      <c r="Q29" s="6">
        <v>0</v>
      </c>
      <c r="R29" s="6" t="s">
        <v>50</v>
      </c>
      <c r="S29" s="6">
        <v>0</v>
      </c>
      <c r="T29" s="6" t="s">
        <v>50</v>
      </c>
      <c r="U29" s="6">
        <v>0</v>
      </c>
      <c r="V29" s="6" t="s">
        <v>50</v>
      </c>
      <c r="W29" s="6">
        <v>0</v>
      </c>
      <c r="X29" s="18">
        <f t="shared" si="10"/>
        <v>546</v>
      </c>
      <c r="Y29" s="18">
        <f t="shared" si="11"/>
        <v>4</v>
      </c>
      <c r="Z29" s="22">
        <f t="shared" si="12"/>
        <v>91</v>
      </c>
    </row>
    <row r="30" spans="1:26">
      <c r="A30" s="8" t="s">
        <v>39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Z30" s="22" t="str">
        <f t="shared" si="3"/>
        <v/>
      </c>
    </row>
    <row r="31" spans="1:26">
      <c r="A31" s="16" t="s">
        <v>10</v>
      </c>
      <c r="B31" s="16" t="s">
        <v>56</v>
      </c>
      <c r="C31" s="21">
        <v>91</v>
      </c>
      <c r="D31" s="6">
        <v>95</v>
      </c>
      <c r="E31" s="6">
        <v>3</v>
      </c>
      <c r="F31" s="6">
        <v>94</v>
      </c>
      <c r="G31" s="6">
        <v>3</v>
      </c>
      <c r="H31" s="6">
        <v>92</v>
      </c>
      <c r="I31" s="6">
        <v>2</v>
      </c>
      <c r="J31" s="6">
        <v>89</v>
      </c>
      <c r="K31" s="6">
        <v>2</v>
      </c>
      <c r="L31" s="6">
        <v>88</v>
      </c>
      <c r="M31" s="6">
        <v>1</v>
      </c>
      <c r="N31" s="6">
        <v>95</v>
      </c>
      <c r="O31" s="6">
        <v>3</v>
      </c>
      <c r="P31" s="6">
        <v>95</v>
      </c>
      <c r="Q31" s="6">
        <v>2</v>
      </c>
      <c r="R31" s="6">
        <v>92</v>
      </c>
      <c r="S31" s="6">
        <v>2</v>
      </c>
      <c r="T31" s="6">
        <v>94</v>
      </c>
      <c r="U31" s="6">
        <v>3</v>
      </c>
      <c r="V31" s="6">
        <v>96</v>
      </c>
      <c r="W31" s="6">
        <v>3</v>
      </c>
      <c r="X31" s="18">
        <f t="shared" ref="X31:X36" si="13">SUM(D31,F31,H31,J31,L31,N31,P31,R31,T31,V31)</f>
        <v>930</v>
      </c>
      <c r="Y31" s="18">
        <f>SUM(E31,G31,I31,K31,M31,O31,Q31,S31,U31)</f>
        <v>21</v>
      </c>
      <c r="Z31" s="22">
        <f t="shared" ref="Z31:Z36" si="14">IF(COUNT(D31,F31,H31,J31,L31,N31,P31,R31,T31,V31),AVERAGE(D31,F31,H31,J31,L31,N31,P31,R31,T31,V31),"")</f>
        <v>93</v>
      </c>
    </row>
    <row r="32" spans="1:26">
      <c r="A32" s="16" t="s">
        <v>29</v>
      </c>
      <c r="B32" s="16" t="s">
        <v>40</v>
      </c>
      <c r="C32" s="21">
        <v>91.7</v>
      </c>
      <c r="D32" s="6">
        <v>95</v>
      </c>
      <c r="E32" s="6">
        <v>3</v>
      </c>
      <c r="F32" s="6">
        <v>91</v>
      </c>
      <c r="G32" s="6">
        <v>2</v>
      </c>
      <c r="H32" s="6">
        <v>96</v>
      </c>
      <c r="I32" s="6">
        <v>3</v>
      </c>
      <c r="J32" s="6">
        <v>87</v>
      </c>
      <c r="K32" s="6">
        <v>1</v>
      </c>
      <c r="L32" s="6">
        <v>91</v>
      </c>
      <c r="M32" s="6">
        <v>2</v>
      </c>
      <c r="N32" s="6">
        <v>93</v>
      </c>
      <c r="O32" s="6">
        <v>2</v>
      </c>
      <c r="P32" s="6">
        <v>95</v>
      </c>
      <c r="Q32" s="6">
        <v>2</v>
      </c>
      <c r="R32" s="6">
        <v>91</v>
      </c>
      <c r="S32" s="6">
        <v>1</v>
      </c>
      <c r="T32" s="6" t="s">
        <v>50</v>
      </c>
      <c r="U32" s="6">
        <v>0</v>
      </c>
      <c r="V32" s="6">
        <v>84</v>
      </c>
      <c r="W32" s="6">
        <v>0</v>
      </c>
      <c r="X32" s="18">
        <f t="shared" si="13"/>
        <v>823</v>
      </c>
      <c r="Y32" s="18">
        <f>SUM(E32,G32,I32,K32,M32,O32,Q32,S32,U32)</f>
        <v>16</v>
      </c>
      <c r="Z32" s="22">
        <f t="shared" si="14"/>
        <v>91.444444444444443</v>
      </c>
    </row>
    <row r="33" spans="1:26" ht="16.5" customHeight="1">
      <c r="A33" s="16" t="s">
        <v>8</v>
      </c>
      <c r="B33" s="16" t="s">
        <v>41</v>
      </c>
      <c r="C33" s="16">
        <v>89.83</v>
      </c>
      <c r="D33" s="6">
        <v>88</v>
      </c>
      <c r="E33" s="6">
        <v>1</v>
      </c>
      <c r="F33" s="6">
        <v>90</v>
      </c>
      <c r="G33" s="6">
        <v>1</v>
      </c>
      <c r="H33" s="6">
        <v>89</v>
      </c>
      <c r="I33" s="6">
        <v>1</v>
      </c>
      <c r="J33" s="6">
        <v>91</v>
      </c>
      <c r="K33" s="6">
        <v>3</v>
      </c>
      <c r="L33" s="6">
        <v>68</v>
      </c>
      <c r="M33" s="6">
        <v>0</v>
      </c>
      <c r="N33" s="6">
        <v>84</v>
      </c>
      <c r="O33" s="6">
        <v>0</v>
      </c>
      <c r="P33" s="6">
        <v>98</v>
      </c>
      <c r="Q33" s="6">
        <v>3</v>
      </c>
      <c r="R33" s="6">
        <v>93</v>
      </c>
      <c r="S33" s="6">
        <v>3</v>
      </c>
      <c r="T33" s="6">
        <v>94</v>
      </c>
      <c r="U33" s="6">
        <v>3</v>
      </c>
      <c r="V33" s="6">
        <v>95</v>
      </c>
      <c r="W33" s="6">
        <v>2</v>
      </c>
      <c r="X33" s="18">
        <f t="shared" si="13"/>
        <v>890</v>
      </c>
      <c r="Y33" s="18">
        <f>SUM(E33,G33,I33,K33,M33,O33,Q33,S33,U33)</f>
        <v>15</v>
      </c>
      <c r="Z33" s="22">
        <f t="shared" si="14"/>
        <v>89</v>
      </c>
    </row>
    <row r="34" spans="1:26" ht="15" customHeight="1">
      <c r="A34" s="16" t="s">
        <v>9</v>
      </c>
      <c r="B34" s="16" t="s">
        <v>42</v>
      </c>
      <c r="C34" s="16">
        <v>89.66</v>
      </c>
      <c r="D34" s="6">
        <v>86</v>
      </c>
      <c r="E34" s="6">
        <v>0</v>
      </c>
      <c r="F34" s="6">
        <v>87</v>
      </c>
      <c r="G34" s="6">
        <v>0</v>
      </c>
      <c r="H34" s="6">
        <v>88</v>
      </c>
      <c r="I34" s="26">
        <v>0</v>
      </c>
      <c r="J34" s="23">
        <v>91</v>
      </c>
      <c r="K34" s="6">
        <v>3</v>
      </c>
      <c r="L34" s="6">
        <v>92</v>
      </c>
      <c r="M34" s="6">
        <v>3</v>
      </c>
      <c r="N34" s="6">
        <v>89</v>
      </c>
      <c r="O34" s="6">
        <v>1</v>
      </c>
      <c r="P34" s="6">
        <v>90</v>
      </c>
      <c r="Q34" s="6">
        <v>1</v>
      </c>
      <c r="R34" s="6">
        <v>88</v>
      </c>
      <c r="S34" s="6">
        <v>0</v>
      </c>
      <c r="T34" s="6">
        <v>86</v>
      </c>
      <c r="U34" s="6">
        <v>1</v>
      </c>
      <c r="V34" s="6">
        <v>91</v>
      </c>
      <c r="W34" s="6">
        <v>1</v>
      </c>
      <c r="X34" s="18">
        <f t="shared" si="13"/>
        <v>888</v>
      </c>
      <c r="Y34" s="18">
        <f>SUM(E34,G34,I35,K34,M34,O34,Q34,S34,U34)</f>
        <v>9</v>
      </c>
      <c r="Z34" s="22">
        <f t="shared" si="14"/>
        <v>88.8</v>
      </c>
    </row>
    <row r="35" spans="1:26" ht="15" customHeight="1">
      <c r="A35" s="16" t="s">
        <v>9</v>
      </c>
      <c r="B35" s="16" t="s">
        <v>43</v>
      </c>
      <c r="C35" s="16">
        <v>89.33</v>
      </c>
      <c r="D35" s="6">
        <v>82</v>
      </c>
      <c r="E35" s="6">
        <v>0</v>
      </c>
      <c r="F35" s="6">
        <v>86</v>
      </c>
      <c r="G35" s="6">
        <v>0</v>
      </c>
      <c r="H35" s="6">
        <v>84</v>
      </c>
      <c r="I35" s="6">
        <v>0</v>
      </c>
      <c r="J35" s="6">
        <v>81</v>
      </c>
      <c r="K35" s="6">
        <v>0</v>
      </c>
      <c r="L35" s="6">
        <v>79</v>
      </c>
      <c r="M35" s="6">
        <v>0</v>
      </c>
      <c r="N35" s="6">
        <v>81</v>
      </c>
      <c r="O35" s="6">
        <v>0</v>
      </c>
      <c r="P35" s="6">
        <v>83</v>
      </c>
      <c r="Q35" s="6">
        <v>0</v>
      </c>
      <c r="R35" s="6">
        <v>84</v>
      </c>
      <c r="S35" s="6">
        <v>0</v>
      </c>
      <c r="T35" s="6">
        <v>90</v>
      </c>
      <c r="U35" s="6">
        <v>2</v>
      </c>
      <c r="V35" s="6">
        <v>85</v>
      </c>
      <c r="W35" s="6">
        <v>0</v>
      </c>
      <c r="X35" s="18">
        <f t="shared" si="13"/>
        <v>835</v>
      </c>
      <c r="Y35" s="18">
        <f>SUM(E35,G35,I35,K35,M35,O35,Q35,S35,U35)</f>
        <v>2</v>
      </c>
      <c r="Z35" s="22">
        <f t="shared" si="14"/>
        <v>83.5</v>
      </c>
    </row>
    <row r="36" spans="1:26" ht="18.75" customHeight="1">
      <c r="A36" s="16" t="s">
        <v>29</v>
      </c>
      <c r="B36" s="25" t="s">
        <v>57</v>
      </c>
      <c r="C36" s="21">
        <v>89.8</v>
      </c>
      <c r="D36" s="6">
        <v>91</v>
      </c>
      <c r="E36" s="6">
        <v>2</v>
      </c>
      <c r="F36" s="6">
        <v>74</v>
      </c>
      <c r="G36" s="6">
        <v>0</v>
      </c>
      <c r="H36" s="6">
        <v>79</v>
      </c>
      <c r="I36" s="6">
        <v>0</v>
      </c>
      <c r="J36" s="6" t="s">
        <v>50</v>
      </c>
      <c r="K36" s="6">
        <v>0</v>
      </c>
      <c r="L36" s="6">
        <v>67</v>
      </c>
      <c r="M36" s="6">
        <v>0</v>
      </c>
      <c r="N36" s="6">
        <v>77</v>
      </c>
      <c r="O36" s="6">
        <v>0</v>
      </c>
      <c r="P36" s="6">
        <v>83</v>
      </c>
      <c r="Q36" s="6">
        <v>0</v>
      </c>
      <c r="R36" s="6">
        <v>74</v>
      </c>
      <c r="S36" s="6">
        <v>0</v>
      </c>
      <c r="T36" s="6">
        <v>82</v>
      </c>
      <c r="U36" s="6">
        <v>0</v>
      </c>
      <c r="V36" s="6">
        <v>86</v>
      </c>
      <c r="W36" s="6">
        <v>0</v>
      </c>
      <c r="X36" s="18">
        <f t="shared" si="13"/>
        <v>713</v>
      </c>
      <c r="Y36" s="18">
        <f>SUM(E36,G36,I37,K36,M36,O36,Q36,S36,U36)</f>
        <v>2</v>
      </c>
      <c r="Z36" s="22">
        <f t="shared" si="14"/>
        <v>79.222222222222229</v>
      </c>
    </row>
    <row r="37" spans="1:26">
      <c r="A37" s="8" t="s">
        <v>44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8"/>
      <c r="Y37" s="18"/>
      <c r="Z37" s="22" t="str">
        <f t="shared" si="3"/>
        <v/>
      </c>
    </row>
    <row r="38" spans="1:26">
      <c r="A38" s="16" t="s">
        <v>10</v>
      </c>
      <c r="B38" s="16" t="s">
        <v>47</v>
      </c>
      <c r="C38" s="21">
        <v>87.8</v>
      </c>
      <c r="D38" s="6">
        <v>92</v>
      </c>
      <c r="E38" s="6">
        <v>3</v>
      </c>
      <c r="F38" s="6">
        <v>86</v>
      </c>
      <c r="G38" s="6">
        <v>0</v>
      </c>
      <c r="H38" s="6">
        <v>95</v>
      </c>
      <c r="I38" s="6">
        <v>3</v>
      </c>
      <c r="J38" s="6">
        <v>93</v>
      </c>
      <c r="K38" s="6">
        <v>1</v>
      </c>
      <c r="L38" s="6">
        <v>91</v>
      </c>
      <c r="M38" s="6">
        <v>3</v>
      </c>
      <c r="N38" s="6">
        <v>91</v>
      </c>
      <c r="O38" s="6">
        <v>2</v>
      </c>
      <c r="P38" s="6">
        <v>90</v>
      </c>
      <c r="Q38" s="6">
        <v>1</v>
      </c>
      <c r="R38" s="6">
        <v>92</v>
      </c>
      <c r="S38" s="6">
        <v>3</v>
      </c>
      <c r="T38" s="6">
        <v>93</v>
      </c>
      <c r="U38" s="6">
        <v>3</v>
      </c>
      <c r="V38" s="6">
        <v>89</v>
      </c>
      <c r="W38" s="6">
        <v>3</v>
      </c>
      <c r="X38" s="18">
        <f t="shared" ref="X38:X43" si="15">SUM(D38,F38,H38,J38,L38,N38,P38,R38,T38,V38)</f>
        <v>912</v>
      </c>
      <c r="Y38" s="18">
        <f t="shared" ref="Y38:Y43" si="16">SUM(E38,G38,I38,K38,M38,O38,Q38,S38,U38)</f>
        <v>19</v>
      </c>
      <c r="Z38" s="22">
        <f t="shared" ref="Z38:Z43" si="17">IF(COUNT(D38,F38,H38,J38,L38,N38,P38,R38,T38,V38),AVERAGE(D38,F38,H38,J38,L38,N38,P38,R38,T38,V38),"")</f>
        <v>91.2</v>
      </c>
    </row>
    <row r="39" spans="1:26">
      <c r="A39" s="16" t="s">
        <v>31</v>
      </c>
      <c r="B39" s="16" t="s">
        <v>48</v>
      </c>
      <c r="C39" s="21">
        <v>86</v>
      </c>
      <c r="D39" s="6">
        <v>92</v>
      </c>
      <c r="E39" s="6">
        <v>3</v>
      </c>
      <c r="F39" s="6">
        <v>89</v>
      </c>
      <c r="G39" s="6">
        <v>0</v>
      </c>
      <c r="H39" s="6">
        <v>88</v>
      </c>
      <c r="I39" s="6">
        <v>1</v>
      </c>
      <c r="J39" s="6">
        <v>85</v>
      </c>
      <c r="K39" s="6">
        <v>0</v>
      </c>
      <c r="L39" s="6">
        <v>86</v>
      </c>
      <c r="M39" s="6">
        <v>0</v>
      </c>
      <c r="N39" s="6">
        <v>87</v>
      </c>
      <c r="O39" s="6">
        <v>0</v>
      </c>
      <c r="P39" s="6">
        <v>94</v>
      </c>
      <c r="Q39" s="6">
        <v>3</v>
      </c>
      <c r="R39" s="6">
        <v>87</v>
      </c>
      <c r="S39" s="6">
        <v>2</v>
      </c>
      <c r="T39" s="6">
        <v>92</v>
      </c>
      <c r="U39" s="6">
        <v>2</v>
      </c>
      <c r="V39" s="6">
        <v>85</v>
      </c>
      <c r="W39" s="6">
        <v>1</v>
      </c>
      <c r="X39" s="18">
        <f t="shared" si="15"/>
        <v>885</v>
      </c>
      <c r="Y39" s="18">
        <f t="shared" si="16"/>
        <v>11</v>
      </c>
      <c r="Z39" s="22">
        <f t="shared" si="17"/>
        <v>88.5</v>
      </c>
    </row>
    <row r="40" spans="1:26">
      <c r="A40" s="16" t="s">
        <v>9</v>
      </c>
      <c r="B40" s="16" t="s">
        <v>58</v>
      </c>
      <c r="C40" s="21">
        <v>83</v>
      </c>
      <c r="D40" s="6">
        <v>92</v>
      </c>
      <c r="E40" s="6">
        <v>3</v>
      </c>
      <c r="F40" s="6">
        <v>93</v>
      </c>
      <c r="G40" s="6">
        <v>3</v>
      </c>
      <c r="H40" s="6" t="s">
        <v>50</v>
      </c>
      <c r="I40" s="6">
        <v>0</v>
      </c>
      <c r="J40" s="6">
        <v>95</v>
      </c>
      <c r="K40" s="6">
        <v>3</v>
      </c>
      <c r="L40" s="6">
        <v>87</v>
      </c>
      <c r="M40" s="6">
        <v>1</v>
      </c>
      <c r="N40" s="6">
        <v>87</v>
      </c>
      <c r="O40" s="6">
        <v>0</v>
      </c>
      <c r="P40" s="6">
        <v>88</v>
      </c>
      <c r="Q40" s="6">
        <v>0</v>
      </c>
      <c r="R40" s="6">
        <v>82</v>
      </c>
      <c r="S40" s="6">
        <v>0</v>
      </c>
      <c r="T40" s="6">
        <v>88</v>
      </c>
      <c r="U40" s="6">
        <v>1</v>
      </c>
      <c r="V40" s="6">
        <v>89</v>
      </c>
      <c r="W40" s="6">
        <v>3</v>
      </c>
      <c r="X40" s="18">
        <f t="shared" si="15"/>
        <v>801</v>
      </c>
      <c r="Y40" s="18">
        <f t="shared" si="16"/>
        <v>11</v>
      </c>
      <c r="Z40" s="22">
        <f t="shared" si="17"/>
        <v>89</v>
      </c>
    </row>
    <row r="41" spans="1:26">
      <c r="A41" s="16" t="s">
        <v>8</v>
      </c>
      <c r="B41" s="16" t="s">
        <v>46</v>
      </c>
      <c r="C41" s="16">
        <v>88.67</v>
      </c>
      <c r="D41" s="6">
        <v>91</v>
      </c>
      <c r="E41" s="6">
        <v>2</v>
      </c>
      <c r="F41" s="6">
        <v>91</v>
      </c>
      <c r="G41" s="6">
        <v>1</v>
      </c>
      <c r="H41" s="6">
        <v>84</v>
      </c>
      <c r="I41" s="6">
        <v>0</v>
      </c>
      <c r="J41" s="6">
        <v>88</v>
      </c>
      <c r="K41" s="6">
        <v>0</v>
      </c>
      <c r="L41" s="6">
        <v>88</v>
      </c>
      <c r="M41" s="6">
        <v>2</v>
      </c>
      <c r="N41" s="6">
        <v>89</v>
      </c>
      <c r="O41" s="6">
        <v>1</v>
      </c>
      <c r="P41" s="6">
        <v>92</v>
      </c>
      <c r="Q41" s="6">
        <v>2</v>
      </c>
      <c r="R41" s="6">
        <v>84</v>
      </c>
      <c r="S41" s="6">
        <v>1</v>
      </c>
      <c r="T41" s="6">
        <v>85</v>
      </c>
      <c r="U41" s="6">
        <v>0</v>
      </c>
      <c r="V41" s="6">
        <v>87</v>
      </c>
      <c r="W41" s="6">
        <v>2</v>
      </c>
      <c r="X41" s="18">
        <f t="shared" si="15"/>
        <v>879</v>
      </c>
      <c r="Y41" s="18">
        <f t="shared" si="16"/>
        <v>9</v>
      </c>
      <c r="Z41" s="22">
        <f t="shared" si="17"/>
        <v>87.9</v>
      </c>
    </row>
    <row r="42" spans="1:26">
      <c r="A42" s="16" t="s">
        <v>9</v>
      </c>
      <c r="B42" s="16" t="s">
        <v>45</v>
      </c>
      <c r="C42" s="16">
        <v>88.83</v>
      </c>
      <c r="D42" s="6">
        <v>90</v>
      </c>
      <c r="E42" s="6">
        <v>1</v>
      </c>
      <c r="F42" s="6">
        <v>92</v>
      </c>
      <c r="G42" s="6">
        <v>2</v>
      </c>
      <c r="H42" s="6">
        <v>88</v>
      </c>
      <c r="I42" s="6">
        <v>1</v>
      </c>
      <c r="J42" s="6">
        <v>82</v>
      </c>
      <c r="K42" s="6">
        <v>0</v>
      </c>
      <c r="L42" s="6">
        <v>84</v>
      </c>
      <c r="M42" s="6">
        <v>0</v>
      </c>
      <c r="N42" s="6">
        <v>92</v>
      </c>
      <c r="O42" s="6">
        <v>3</v>
      </c>
      <c r="P42" s="6">
        <v>88</v>
      </c>
      <c r="Q42" s="6">
        <v>0</v>
      </c>
      <c r="R42" s="6" t="s">
        <v>50</v>
      </c>
      <c r="S42" s="6">
        <v>0</v>
      </c>
      <c r="T42" s="6" t="s">
        <v>50</v>
      </c>
      <c r="U42" s="6">
        <v>0</v>
      </c>
      <c r="V42" s="6" t="s">
        <v>50</v>
      </c>
      <c r="W42" s="6">
        <v>0</v>
      </c>
      <c r="X42" s="18">
        <f t="shared" si="15"/>
        <v>616</v>
      </c>
      <c r="Y42" s="18">
        <f t="shared" si="16"/>
        <v>7</v>
      </c>
      <c r="Z42" s="22">
        <f t="shared" si="17"/>
        <v>88</v>
      </c>
    </row>
    <row r="43" spans="1:26">
      <c r="A43" s="16" t="s">
        <v>8</v>
      </c>
      <c r="B43" s="16" t="s">
        <v>59</v>
      </c>
      <c r="C43" s="16">
        <v>87.83</v>
      </c>
      <c r="D43" s="6">
        <v>88</v>
      </c>
      <c r="E43" s="6"/>
      <c r="F43" s="6">
        <v>92</v>
      </c>
      <c r="G43" s="6">
        <v>2</v>
      </c>
      <c r="H43" s="6">
        <v>90</v>
      </c>
      <c r="I43" s="6">
        <v>2</v>
      </c>
      <c r="J43" s="6">
        <v>94</v>
      </c>
      <c r="K43" s="6">
        <v>2</v>
      </c>
      <c r="L43" s="6" t="s">
        <v>50</v>
      </c>
      <c r="M43" s="6">
        <v>0</v>
      </c>
      <c r="N43" s="6" t="s">
        <v>50</v>
      </c>
      <c r="O43" s="6">
        <v>0</v>
      </c>
      <c r="P43" s="6" t="s">
        <v>50</v>
      </c>
      <c r="Q43" s="6">
        <v>0</v>
      </c>
      <c r="R43" s="6" t="s">
        <v>50</v>
      </c>
      <c r="S43" s="6">
        <v>0</v>
      </c>
      <c r="T43" s="6" t="s">
        <v>50</v>
      </c>
      <c r="U43" s="6">
        <v>0</v>
      </c>
      <c r="V43" s="6" t="s">
        <v>50</v>
      </c>
      <c r="W43" s="6">
        <v>0</v>
      </c>
      <c r="X43" s="18">
        <f t="shared" si="15"/>
        <v>364</v>
      </c>
      <c r="Y43" s="18">
        <f t="shared" si="16"/>
        <v>6</v>
      </c>
      <c r="Z43" s="22">
        <f t="shared" si="17"/>
        <v>91</v>
      </c>
    </row>
    <row r="44" spans="1:2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24" t="s">
        <v>51</v>
      </c>
    </row>
    <row r="46" spans="1:26" ht="21" customHeight="1">
      <c r="A46" s="31" t="s">
        <v>49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26" s="30" customFormat="1" ht="11">
      <c r="A47" s="30" t="s">
        <v>61</v>
      </c>
    </row>
  </sheetData>
  <sortState ref="A38:Z43">
    <sortCondition descending="1" ref="Y38:Y43"/>
    <sortCondition descending="1" ref="X38:X43"/>
  </sortState>
  <mergeCells count="1">
    <mergeCell ref="A46:L46"/>
  </mergeCells>
  <pageMargins left="0.25" right="0.25" top="0.75" bottom="0.75" header="0.3" footer="0.3"/>
  <pageSetup paperSize="9" orientation="landscape"/>
  <headerFooter>
    <oddHeader xml:space="preserve">&amp;CCORNWALL TARGET SHOOTING ASSOCIATION
SMALL-BORE PRONE RIFLE SUMMER INDIVIDUAL LEAGUE 2023
</oddHeader>
  </headerFooter>
  <rowBreaks count="1" manualBreakCount="1">
    <brk id="2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Marie Ralph</cp:lastModifiedBy>
  <cp:lastPrinted>2023-10-04T11:22:39Z</cp:lastPrinted>
  <dcterms:created xsi:type="dcterms:W3CDTF">2023-05-03T14:29:05Z</dcterms:created>
  <dcterms:modified xsi:type="dcterms:W3CDTF">2023-10-04T13:15:24Z</dcterms:modified>
</cp:coreProperties>
</file>