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ffery Davies\Documents\CTSA\county juniors\2019-20\"/>
    </mc:Choice>
  </mc:AlternateContent>
  <xr:revisionPtr revIDLastSave="0" documentId="13_ncr:1_{ED65293A-9B0E-4727-A6F5-1682AA653B04}" xr6:coauthVersionLast="45" xr6:coauthVersionMax="45" xr10:uidLastSave="{00000000-0000-0000-0000-000000000000}"/>
  <bookViews>
    <workbookView xWindow="3120" yWindow="3120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  <c r="J12" i="1"/>
  <c r="C12" i="1" l="1"/>
  <c r="B11" i="1"/>
  <c r="K12" i="1" l="1"/>
  <c r="K11" i="1"/>
  <c r="I12" i="1"/>
  <c r="G12" i="1"/>
  <c r="F12" i="1"/>
  <c r="E12" i="1"/>
  <c r="H12" i="1"/>
  <c r="H11" i="1"/>
  <c r="I11" i="1"/>
  <c r="J11" i="1"/>
  <c r="L12" i="1" l="1"/>
  <c r="D12" i="1"/>
  <c r="G11" i="1" l="1"/>
  <c r="F11" i="1"/>
  <c r="E11" i="1"/>
  <c r="D11" i="1"/>
  <c r="M12" i="1" l="1"/>
</calcChain>
</file>

<file path=xl/sharedStrings.xml><?xml version="1.0" encoding="utf-8"?>
<sst xmlns="http://schemas.openxmlformats.org/spreadsheetml/2006/main" count="64" uniqueCount="49">
  <si>
    <t>RD1</t>
  </si>
  <si>
    <t>RD2</t>
  </si>
  <si>
    <t>RD3</t>
  </si>
  <si>
    <t>RD5</t>
  </si>
  <si>
    <t>RD6</t>
  </si>
  <si>
    <t>RD7</t>
  </si>
  <si>
    <t>RD8</t>
  </si>
  <si>
    <t>RD9</t>
  </si>
  <si>
    <t>RD10</t>
  </si>
  <si>
    <t>RD4</t>
  </si>
  <si>
    <t>TOTAL</t>
  </si>
  <si>
    <t>RESULT</t>
  </si>
  <si>
    <t>OPPONENT</t>
  </si>
  <si>
    <t>OPP SCORE</t>
  </si>
  <si>
    <t>AVE</t>
  </si>
  <si>
    <t>Estimated score</t>
  </si>
  <si>
    <t>TOTAL Estimated</t>
  </si>
  <si>
    <t xml:space="preserve">TEAM  </t>
  </si>
  <si>
    <t>Position</t>
  </si>
  <si>
    <t>shot</t>
  </si>
  <si>
    <t>won</t>
  </si>
  <si>
    <t>drawn</t>
  </si>
  <si>
    <t>lost</t>
  </si>
  <si>
    <t>points</t>
  </si>
  <si>
    <t>aggreg</t>
  </si>
  <si>
    <t>NEW</t>
  </si>
  <si>
    <t>Estimated Score</t>
  </si>
  <si>
    <t>MORGAN HURST</t>
  </si>
  <si>
    <t xml:space="preserve">Position after round </t>
  </si>
  <si>
    <t>SOPHIE LUCAS</t>
  </si>
  <si>
    <t>CORNWALL A</t>
  </si>
  <si>
    <t xml:space="preserve">CORNISH COUNTY JUNIOR  TEAM 2019/2020 DIV 3 </t>
  </si>
  <si>
    <t>FREYA MAJOR</t>
  </si>
  <si>
    <t>JAMES MCKNIGHT</t>
  </si>
  <si>
    <t>Berks</t>
  </si>
  <si>
    <t>Devon B</t>
  </si>
  <si>
    <t>Oxford</t>
  </si>
  <si>
    <t>Herts</t>
  </si>
  <si>
    <t>Sussex C</t>
  </si>
  <si>
    <t>START</t>
  </si>
  <si>
    <t>L</t>
  </si>
  <si>
    <t>NCR</t>
  </si>
  <si>
    <t>W</t>
  </si>
  <si>
    <t>DEVON B</t>
  </si>
  <si>
    <t>SUSSEX C</t>
  </si>
  <si>
    <t>Sussex</t>
  </si>
  <si>
    <t>BERKSHIRE</t>
  </si>
  <si>
    <t>OXFORDSHIRE</t>
  </si>
  <si>
    <t>HERTS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</si>
</sst>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3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4" fillId="0" borderId="14" xfId="0" applyFont="1" applyBorder="1" applyAlignment="1">
      <alignment horizontal="center"/>
    </xf>
    <xf numFmtId="0" fontId="4" fillId="0" borderId="16" xfId="0" applyFont="1" applyBorder="1"/>
    <xf numFmtId="164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0" borderId="0" xfId="0" applyFont="1"/>
    <xf numFmtId="164" fontId="7" fillId="0" borderId="2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0" xfId="0" applyFont="1" applyBorder="1"/>
    <xf numFmtId="0" fontId="8" fillId="0" borderId="20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29" xfId="0" applyFont="1" applyFill="1" applyBorder="1"/>
    <xf numFmtId="0" fontId="1" fillId="0" borderId="31" xfId="0" applyFont="1" applyBorder="1"/>
    <xf numFmtId="0" fontId="7" fillId="0" borderId="24" xfId="0" applyFont="1" applyBorder="1"/>
    <xf numFmtId="0" fontId="1" fillId="0" borderId="24" xfId="0" applyFont="1" applyBorder="1"/>
    <xf numFmtId="0" fontId="1" fillId="0" borderId="15" xfId="0" applyFont="1" applyBorder="1"/>
    <xf numFmtId="0" fontId="7" fillId="0" borderId="32" xfId="0" applyFont="1" applyBorder="1"/>
    <xf numFmtId="0" fontId="7" fillId="0" borderId="30" xfId="0" applyFont="1" applyBorder="1"/>
    <xf numFmtId="0" fontId="1" fillId="0" borderId="30" xfId="0" applyFont="1" applyBorder="1"/>
    <xf numFmtId="0" fontId="1" fillId="0" borderId="33" xfId="0" applyFont="1" applyBorder="1"/>
    <xf numFmtId="0" fontId="1" fillId="0" borderId="27" xfId="0" applyFont="1" applyBorder="1"/>
    <xf numFmtId="164" fontId="7" fillId="0" borderId="34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32.85546875" customWidth="1"/>
    <col min="2" max="2" width="8.140625" customWidth="1"/>
    <col min="3" max="3" width="8.5703125" customWidth="1"/>
    <col min="4" max="4" width="8.140625" customWidth="1"/>
    <col min="5" max="5" width="8.7109375" customWidth="1"/>
    <col min="7" max="7" width="8.7109375" customWidth="1"/>
    <col min="9" max="9" width="8.5703125" customWidth="1"/>
    <col min="10" max="10" width="8.7109375" customWidth="1"/>
    <col min="11" max="11" width="8.5703125" customWidth="1"/>
    <col min="12" max="12" width="10.28515625" customWidth="1"/>
    <col min="13" max="13" width="9.85546875" style="41" bestFit="1" customWidth="1"/>
  </cols>
  <sheetData>
    <row r="1" spans="1:23" ht="24" thickBot="1" x14ac:dyDescent="0.4">
      <c r="A1" s="2" t="s">
        <v>31</v>
      </c>
      <c r="H1" s="21"/>
      <c r="L1" s="33" t="s">
        <v>25</v>
      </c>
      <c r="M1" s="53" t="s">
        <v>39</v>
      </c>
    </row>
    <row r="2" spans="1:23" ht="20.25" customHeight="1" x14ac:dyDescent="0.3">
      <c r="A2" s="59"/>
      <c r="B2" s="73" t="s">
        <v>0</v>
      </c>
      <c r="C2" s="16" t="s">
        <v>1</v>
      </c>
      <c r="D2" s="16" t="s">
        <v>2</v>
      </c>
      <c r="E2" s="16" t="s">
        <v>9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74" t="s">
        <v>8</v>
      </c>
      <c r="L2" s="25" t="s">
        <v>14</v>
      </c>
      <c r="M2" s="35" t="s">
        <v>14</v>
      </c>
    </row>
    <row r="3" spans="1:23" s="28" customFormat="1" ht="20.25" customHeight="1" x14ac:dyDescent="0.3">
      <c r="A3" s="60" t="s">
        <v>27</v>
      </c>
      <c r="B3" s="75">
        <v>98</v>
      </c>
      <c r="C3" s="29">
        <v>94</v>
      </c>
      <c r="D3" s="29">
        <v>96</v>
      </c>
      <c r="E3" s="29">
        <v>97</v>
      </c>
      <c r="F3" s="29">
        <v>93</v>
      </c>
      <c r="G3" s="29">
        <v>98</v>
      </c>
      <c r="H3" s="29">
        <v>97</v>
      </c>
      <c r="I3" s="29">
        <v>95</v>
      </c>
      <c r="J3" s="29">
        <v>92</v>
      </c>
      <c r="K3" s="76">
        <v>99</v>
      </c>
      <c r="L3" s="68">
        <f>SUM(B3:K3)/10</f>
        <v>95.9</v>
      </c>
      <c r="M3" s="37">
        <v>96.4</v>
      </c>
    </row>
    <row r="4" spans="1:23" s="12" customFormat="1" ht="20.25" customHeight="1" x14ac:dyDescent="0.3">
      <c r="A4" s="61" t="s">
        <v>15</v>
      </c>
      <c r="B4" s="77">
        <v>98</v>
      </c>
      <c r="C4" s="3">
        <v>95</v>
      </c>
      <c r="D4" s="3">
        <v>97</v>
      </c>
      <c r="E4" s="3">
        <v>97</v>
      </c>
      <c r="F4" s="3">
        <v>93</v>
      </c>
      <c r="G4" s="3">
        <v>98</v>
      </c>
      <c r="H4" s="3">
        <v>97</v>
      </c>
      <c r="I4" s="3">
        <v>95</v>
      </c>
      <c r="J4" s="3">
        <v>92</v>
      </c>
      <c r="K4" s="78">
        <v>99</v>
      </c>
      <c r="L4" s="69">
        <f>SUM(B4:K4)/10</f>
        <v>96.1</v>
      </c>
      <c r="M4" s="36"/>
    </row>
    <row r="5" spans="1:23" s="28" customFormat="1" ht="19.5" customHeight="1" x14ac:dyDescent="0.3">
      <c r="A5" s="60" t="s">
        <v>29</v>
      </c>
      <c r="B5" s="75">
        <v>98</v>
      </c>
      <c r="C5" s="29">
        <v>98</v>
      </c>
      <c r="D5" s="29">
        <v>97</v>
      </c>
      <c r="E5" s="29">
        <v>96</v>
      </c>
      <c r="F5" s="29">
        <v>95</v>
      </c>
      <c r="G5" s="29">
        <v>93</v>
      </c>
      <c r="H5" s="29">
        <v>97</v>
      </c>
      <c r="I5" s="29">
        <v>96</v>
      </c>
      <c r="J5" s="29">
        <v>98</v>
      </c>
      <c r="K5" s="76">
        <v>94</v>
      </c>
      <c r="L5" s="68">
        <f>SUM(B5:K5)/10</f>
        <v>96.2</v>
      </c>
      <c r="M5" s="37">
        <v>96.1</v>
      </c>
    </row>
    <row r="6" spans="1:23" s="12" customFormat="1" ht="19.5" customHeight="1" x14ac:dyDescent="0.3">
      <c r="A6" s="61" t="s">
        <v>15</v>
      </c>
      <c r="B6" s="77">
        <v>98</v>
      </c>
      <c r="C6" s="3">
        <v>98</v>
      </c>
      <c r="D6" s="3">
        <v>98</v>
      </c>
      <c r="E6" s="3">
        <v>96</v>
      </c>
      <c r="F6" s="3">
        <v>95</v>
      </c>
      <c r="G6" s="3">
        <v>91</v>
      </c>
      <c r="H6" s="3">
        <v>97</v>
      </c>
      <c r="I6" s="3">
        <v>96</v>
      </c>
      <c r="J6" s="3">
        <v>98</v>
      </c>
      <c r="K6" s="78">
        <v>94</v>
      </c>
      <c r="L6" s="69">
        <f>SUM(B6:K6)/10</f>
        <v>96.1</v>
      </c>
      <c r="M6" s="36"/>
    </row>
    <row r="7" spans="1:23" s="28" customFormat="1" ht="20.25" customHeight="1" x14ac:dyDescent="0.3">
      <c r="A7" s="60" t="s">
        <v>32</v>
      </c>
      <c r="B7" s="75">
        <v>93</v>
      </c>
      <c r="C7" s="29">
        <v>93</v>
      </c>
      <c r="D7" s="29">
        <v>94</v>
      </c>
      <c r="E7" s="29">
        <v>95</v>
      </c>
      <c r="F7" s="29">
        <v>92</v>
      </c>
      <c r="G7" s="29">
        <v>98</v>
      </c>
      <c r="H7" s="29">
        <v>94</v>
      </c>
      <c r="I7" s="29">
        <v>88</v>
      </c>
      <c r="J7" s="29">
        <v>94</v>
      </c>
      <c r="K7" s="76">
        <v>98</v>
      </c>
      <c r="L7" s="68">
        <f>SUM(B7:K7)/10</f>
        <v>93.9</v>
      </c>
      <c r="M7" s="37">
        <v>93.4</v>
      </c>
      <c r="N7" s="12"/>
      <c r="O7" s="12"/>
    </row>
    <row r="8" spans="1:23" s="12" customFormat="1" ht="19.5" customHeight="1" x14ac:dyDescent="0.3">
      <c r="A8" s="61" t="s">
        <v>15</v>
      </c>
      <c r="B8" s="34">
        <v>93</v>
      </c>
      <c r="C8" s="26">
        <v>93</v>
      </c>
      <c r="D8" s="26">
        <v>94</v>
      </c>
      <c r="E8" s="26">
        <v>95</v>
      </c>
      <c r="F8" s="26">
        <v>92</v>
      </c>
      <c r="G8" s="26">
        <v>98</v>
      </c>
      <c r="H8" s="26">
        <v>94</v>
      </c>
      <c r="I8" s="26">
        <v>88</v>
      </c>
      <c r="J8" s="26">
        <v>94</v>
      </c>
      <c r="K8" s="79">
        <v>98</v>
      </c>
      <c r="L8" s="70">
        <f>SUM(B8:K8)/10</f>
        <v>93.9</v>
      </c>
      <c r="M8" s="36"/>
    </row>
    <row r="9" spans="1:23" s="28" customFormat="1" ht="19.5" customHeight="1" x14ac:dyDescent="0.3">
      <c r="A9" s="60" t="s">
        <v>33</v>
      </c>
      <c r="B9" s="80">
        <v>94</v>
      </c>
      <c r="C9" s="30">
        <v>0</v>
      </c>
      <c r="D9" s="30">
        <v>93</v>
      </c>
      <c r="E9" s="30">
        <v>95</v>
      </c>
      <c r="F9" s="30">
        <v>97</v>
      </c>
      <c r="G9" s="30">
        <v>93</v>
      </c>
      <c r="H9" s="30">
        <v>95</v>
      </c>
      <c r="I9" s="30">
        <v>94</v>
      </c>
      <c r="J9" s="30">
        <v>97</v>
      </c>
      <c r="K9" s="81">
        <v>95</v>
      </c>
      <c r="L9" s="71">
        <f>SUM(B9:K9)/9</f>
        <v>94.777777777777771</v>
      </c>
      <c r="M9" s="37">
        <v>92.4</v>
      </c>
      <c r="N9" s="12"/>
      <c r="O9" s="12"/>
    </row>
    <row r="10" spans="1:23" s="12" customFormat="1" ht="19.5" customHeight="1" thickBot="1" x14ac:dyDescent="0.35">
      <c r="A10" s="62" t="s">
        <v>26</v>
      </c>
      <c r="B10" s="77">
        <v>94</v>
      </c>
      <c r="C10" s="3" t="s">
        <v>41</v>
      </c>
      <c r="D10" s="3">
        <v>93</v>
      </c>
      <c r="E10" s="3">
        <v>95</v>
      </c>
      <c r="F10" s="3">
        <v>97</v>
      </c>
      <c r="G10" s="3">
        <v>93</v>
      </c>
      <c r="H10" s="3">
        <v>95</v>
      </c>
      <c r="I10" s="3">
        <v>94</v>
      </c>
      <c r="J10" s="3">
        <v>97</v>
      </c>
      <c r="K10" s="78">
        <v>95</v>
      </c>
      <c r="L10" s="72">
        <f>SUM(B10:K10)/9</f>
        <v>94.777777777777771</v>
      </c>
      <c r="M10" s="38"/>
    </row>
    <row r="11" spans="1:23" s="28" customFormat="1" ht="21" customHeight="1" thickBot="1" x14ac:dyDescent="0.35">
      <c r="A11" s="63" t="s">
        <v>16</v>
      </c>
      <c r="B11" s="82">
        <f>SUM(B4+B6+B8+B10)</f>
        <v>383</v>
      </c>
      <c r="C11" s="31">
        <v>286</v>
      </c>
      <c r="D11" s="31">
        <f>D4+D6+D8+D10</f>
        <v>382</v>
      </c>
      <c r="E11" s="31">
        <f>E4+E6+E8+E10</f>
        <v>383</v>
      </c>
      <c r="F11" s="31">
        <f>F4+F6+F8+F10</f>
        <v>377</v>
      </c>
      <c r="G11" s="31">
        <f>SUM(G4+G6+G8+G10)</f>
        <v>380</v>
      </c>
      <c r="H11" s="31">
        <f>H4+H6+H10+H8</f>
        <v>383</v>
      </c>
      <c r="I11" s="31">
        <f>SUM(I4+I6+I8+I10)</f>
        <v>373</v>
      </c>
      <c r="J11" s="31">
        <f>SUM(J4+J6+J8+J10)</f>
        <v>381</v>
      </c>
      <c r="K11" s="32">
        <f>SUM(K4+K6+K8+K10)</f>
        <v>386</v>
      </c>
      <c r="L11" s="27"/>
      <c r="M11" s="39"/>
    </row>
    <row r="12" spans="1:23" s="9" customFormat="1" ht="21" thickBot="1" x14ac:dyDescent="0.35">
      <c r="A12" s="64" t="s">
        <v>10</v>
      </c>
      <c r="B12" s="83">
        <v>383</v>
      </c>
      <c r="C12" s="11">
        <f>SUM(C3+C5+C7+C9)</f>
        <v>285</v>
      </c>
      <c r="D12" s="11">
        <f>SUM(D3+D5+D7+D9)</f>
        <v>380</v>
      </c>
      <c r="E12" s="11">
        <f>SUM(E3+E5+E7+E9)</f>
        <v>383</v>
      </c>
      <c r="F12" s="11">
        <f>SUM(F3+F5+F7+F9)</f>
        <v>377</v>
      </c>
      <c r="G12" s="11">
        <f>SUM(G3+G5+G9+G7)</f>
        <v>382</v>
      </c>
      <c r="H12" s="11">
        <f>SUM(H3+H5+H9+H7)</f>
        <v>383</v>
      </c>
      <c r="I12" s="11">
        <f>SUM(I3+I5+I9+I7)</f>
        <v>373</v>
      </c>
      <c r="J12" s="11">
        <f>SUM(J3+J5+J7+J9)</f>
        <v>381</v>
      </c>
      <c r="K12" s="47">
        <f>SUM(K3+K5+K7+K9)</f>
        <v>386</v>
      </c>
      <c r="L12" s="46">
        <f>SUM(L3+L5+L7+L9)</f>
        <v>380.77777777777777</v>
      </c>
      <c r="M12" s="40">
        <f>SUM(M3:M10)</f>
        <v>378.29999999999995</v>
      </c>
    </row>
    <row r="13" spans="1:23" ht="21" thickBot="1" x14ac:dyDescent="0.35">
      <c r="A13" s="65" t="s">
        <v>11</v>
      </c>
      <c r="B13" s="84" t="s">
        <v>40</v>
      </c>
      <c r="C13" s="4" t="s">
        <v>40</v>
      </c>
      <c r="D13" s="4" t="s">
        <v>42</v>
      </c>
      <c r="E13" s="4" t="s">
        <v>42</v>
      </c>
      <c r="F13" s="4" t="s">
        <v>42</v>
      </c>
      <c r="G13" s="4" t="s">
        <v>42</v>
      </c>
      <c r="H13" s="4" t="s">
        <v>42</v>
      </c>
      <c r="I13" s="4" t="s">
        <v>40</v>
      </c>
      <c r="J13" s="4" t="s">
        <v>42</v>
      </c>
      <c r="K13" s="5" t="s">
        <v>42</v>
      </c>
      <c r="L13" s="14"/>
    </row>
    <row r="14" spans="1:23" ht="17.25" customHeight="1" x14ac:dyDescent="0.3">
      <c r="A14" s="66" t="s">
        <v>12</v>
      </c>
      <c r="B14" s="85" t="s">
        <v>34</v>
      </c>
      <c r="C14" s="6" t="s">
        <v>35</v>
      </c>
      <c r="D14" s="6" t="s">
        <v>36</v>
      </c>
      <c r="E14" s="6" t="s">
        <v>37</v>
      </c>
      <c r="F14" s="6" t="s">
        <v>38</v>
      </c>
      <c r="G14" s="6" t="s">
        <v>34</v>
      </c>
      <c r="H14" s="6" t="s">
        <v>35</v>
      </c>
      <c r="I14" s="6" t="s">
        <v>36</v>
      </c>
      <c r="J14" s="6" t="s">
        <v>37</v>
      </c>
      <c r="K14" s="86" t="s">
        <v>45</v>
      </c>
      <c r="L14" s="15"/>
      <c r="M14" s="42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1" thickBot="1" x14ac:dyDescent="0.35">
      <c r="A15" s="67" t="s">
        <v>13</v>
      </c>
      <c r="B15" s="87">
        <v>386</v>
      </c>
      <c r="C15" s="7">
        <v>380</v>
      </c>
      <c r="D15" s="7">
        <v>367</v>
      </c>
      <c r="E15" s="7">
        <v>369</v>
      </c>
      <c r="F15" s="7">
        <v>374</v>
      </c>
      <c r="G15" s="7">
        <v>378</v>
      </c>
      <c r="H15" s="7">
        <v>377</v>
      </c>
      <c r="I15" s="7">
        <v>381</v>
      </c>
      <c r="J15" s="7">
        <v>365</v>
      </c>
      <c r="K15" s="8">
        <v>375</v>
      </c>
      <c r="L15" s="14"/>
    </row>
    <row r="16" spans="1:23" s="10" customFormat="1" ht="16.5" thickBot="1" x14ac:dyDescent="0.3">
      <c r="A16" s="58"/>
      <c r="H16" s="45"/>
      <c r="M16" s="43"/>
    </row>
    <row r="17" spans="1:13" ht="16.5" thickBot="1" x14ac:dyDescent="0.3">
      <c r="A17" s="48" t="s">
        <v>17</v>
      </c>
      <c r="B17" s="49" t="s">
        <v>18</v>
      </c>
      <c r="C17" s="49" t="s">
        <v>19</v>
      </c>
      <c r="D17" s="49" t="s">
        <v>20</v>
      </c>
      <c r="E17" s="49" t="s">
        <v>21</v>
      </c>
      <c r="F17" s="49" t="s">
        <v>22</v>
      </c>
      <c r="G17" s="49" t="s">
        <v>23</v>
      </c>
      <c r="H17" s="50" t="s">
        <v>24</v>
      </c>
      <c r="K17" s="24"/>
    </row>
    <row r="18" spans="1:13" s="45" customFormat="1" ht="15.75" x14ac:dyDescent="0.25">
      <c r="A18" s="91" t="s">
        <v>30</v>
      </c>
      <c r="B18" s="92">
        <v>1</v>
      </c>
      <c r="C18" s="92">
        <v>10</v>
      </c>
      <c r="D18" s="92">
        <v>7</v>
      </c>
      <c r="E18" s="92"/>
      <c r="F18" s="92">
        <v>3</v>
      </c>
      <c r="G18" s="92">
        <v>14</v>
      </c>
      <c r="H18" s="93">
        <v>3713</v>
      </c>
      <c r="M18" s="90"/>
    </row>
    <row r="19" spans="1:13" s="20" customFormat="1" ht="15" x14ac:dyDescent="0.2">
      <c r="A19" s="23" t="s">
        <v>46</v>
      </c>
      <c r="B19" s="13">
        <v>2</v>
      </c>
      <c r="C19" s="13">
        <v>10</v>
      </c>
      <c r="D19" s="13">
        <v>6</v>
      </c>
      <c r="E19" s="13"/>
      <c r="F19" s="13">
        <v>4</v>
      </c>
      <c r="G19" s="13">
        <v>12</v>
      </c>
      <c r="H19" s="22">
        <v>3711</v>
      </c>
      <c r="M19" s="44"/>
    </row>
    <row r="20" spans="1:13" s="10" customFormat="1" ht="15" x14ac:dyDescent="0.2">
      <c r="A20" s="23" t="s">
        <v>43</v>
      </c>
      <c r="B20" s="13">
        <v>3</v>
      </c>
      <c r="C20" s="13">
        <v>10</v>
      </c>
      <c r="D20" s="13">
        <v>5</v>
      </c>
      <c r="E20" s="13"/>
      <c r="F20" s="13">
        <v>5</v>
      </c>
      <c r="G20" s="13">
        <v>10</v>
      </c>
      <c r="H20" s="22">
        <v>3783</v>
      </c>
      <c r="M20" s="43"/>
    </row>
    <row r="21" spans="1:13" s="88" customFormat="1" ht="15.75" x14ac:dyDescent="0.25">
      <c r="A21" s="23" t="s">
        <v>44</v>
      </c>
      <c r="B21" s="13">
        <v>4</v>
      </c>
      <c r="C21" s="13">
        <v>10</v>
      </c>
      <c r="D21" s="13">
        <v>5</v>
      </c>
      <c r="E21" s="13"/>
      <c r="F21" s="13">
        <v>5</v>
      </c>
      <c r="G21" s="13">
        <v>10</v>
      </c>
      <c r="H21" s="22">
        <v>3768</v>
      </c>
      <c r="M21" s="89"/>
    </row>
    <row r="22" spans="1:13" s="10" customFormat="1" ht="15" x14ac:dyDescent="0.2">
      <c r="A22" s="23" t="s">
        <v>47</v>
      </c>
      <c r="B22" s="13">
        <v>5</v>
      </c>
      <c r="C22" s="13">
        <v>10</v>
      </c>
      <c r="D22" s="13">
        <v>4</v>
      </c>
      <c r="E22" s="13"/>
      <c r="F22" s="13">
        <v>6</v>
      </c>
      <c r="G22" s="13">
        <v>8</v>
      </c>
      <c r="H22" s="22">
        <v>3756</v>
      </c>
      <c r="M22" s="43"/>
    </row>
    <row r="23" spans="1:13" s="10" customFormat="1" ht="15.75" thickBot="1" x14ac:dyDescent="0.25">
      <c r="A23" s="54" t="s">
        <v>48</v>
      </c>
      <c r="B23" s="55">
        <v>6</v>
      </c>
      <c r="C23" s="55">
        <v>10</v>
      </c>
      <c r="D23" s="55">
        <v>3</v>
      </c>
      <c r="E23" s="55"/>
      <c r="F23" s="55">
        <v>7</v>
      </c>
      <c r="G23" s="55">
        <v>6</v>
      </c>
      <c r="H23" s="56">
        <v>3713</v>
      </c>
      <c r="J23" s="57"/>
      <c r="M23" s="43"/>
    </row>
    <row r="24" spans="1:13" ht="18.75" thickBot="1" x14ac:dyDescent="0.3">
      <c r="A24" s="51" t="s">
        <v>28</v>
      </c>
      <c r="B24" s="52">
        <v>10</v>
      </c>
      <c r="C24" s="17"/>
      <c r="D24" s="19"/>
      <c r="H24" s="19"/>
    </row>
    <row r="27" spans="1:13" s="10" customFormat="1" ht="15.75" x14ac:dyDescent="0.25">
      <c r="B27" s="18"/>
      <c r="C27" s="19"/>
      <c r="D27" s="19"/>
      <c r="E27" s="19"/>
      <c r="F27" s="19"/>
      <c r="G27" s="19"/>
      <c r="H27" s="19"/>
      <c r="M27" s="43"/>
    </row>
  </sheetData>
  <phoneticPr fontId="0" type="noConversion"/>
  <pageMargins left="0.75" right="0.75" top="1" bottom="1" header="0.5" footer="0.5"/>
  <pageSetup paperSize="9" scale="9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Geoffery Davies</cp:lastModifiedBy>
  <cp:lastPrinted>2020-02-03T22:24:38Z</cp:lastPrinted>
  <dcterms:created xsi:type="dcterms:W3CDTF">1996-10-14T23:33:28Z</dcterms:created>
  <dcterms:modified xsi:type="dcterms:W3CDTF">2020-09-18T16:58:25Z</dcterms:modified>
</cp:coreProperties>
</file>