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300" activeTab="0"/>
  </bookViews>
  <sheets>
    <sheet name="19-20" sheetId="1" r:id="rId1"/>
  </sheets>
  <definedNames>
    <definedName name="_xlnm.Print_Area" localSheetId="0">'19-20'!$A$2:$Z$130</definedName>
  </definedNames>
  <calcPr fullCalcOnLoad="1"/>
</workbook>
</file>

<file path=xl/sharedStrings.xml><?xml version="1.0" encoding="utf-8"?>
<sst xmlns="http://schemas.openxmlformats.org/spreadsheetml/2006/main" count="287" uniqueCount="154">
  <si>
    <t>Cornwall Winter Individual League</t>
  </si>
  <si>
    <t>Name</t>
  </si>
  <si>
    <t>Club</t>
  </si>
  <si>
    <t>Average</t>
  </si>
  <si>
    <t>Starting</t>
  </si>
  <si>
    <t>Aggregate</t>
  </si>
  <si>
    <t>Points</t>
  </si>
  <si>
    <t>Rounds</t>
  </si>
  <si>
    <t>Division 1</t>
  </si>
  <si>
    <t>Division 2</t>
  </si>
  <si>
    <t>Division 4</t>
  </si>
  <si>
    <t>Division 7</t>
  </si>
  <si>
    <t>Division 14</t>
  </si>
  <si>
    <t>Division 11</t>
  </si>
  <si>
    <t>2014-2015</t>
  </si>
  <si>
    <t>2015-2016</t>
  </si>
  <si>
    <t>Division 3</t>
  </si>
  <si>
    <t>Division 5</t>
  </si>
  <si>
    <t>Division 6</t>
  </si>
  <si>
    <t>Division 8</t>
  </si>
  <si>
    <t>Division 9</t>
  </si>
  <si>
    <t>Division 10</t>
  </si>
  <si>
    <t>Division 12</t>
  </si>
  <si>
    <t>Division 13</t>
  </si>
  <si>
    <t>Division 15</t>
  </si>
  <si>
    <t>Division 16</t>
  </si>
  <si>
    <t>Division 17</t>
  </si>
  <si>
    <t>Division 18</t>
  </si>
  <si>
    <t>2019-2020</t>
  </si>
  <si>
    <t>Hayle</t>
  </si>
  <si>
    <t>Mrs J Lawrence</t>
  </si>
  <si>
    <t>Bodmin</t>
  </si>
  <si>
    <t>D Couch</t>
  </si>
  <si>
    <t>PZ &amp; St.Ives</t>
  </si>
  <si>
    <t>D Kernick</t>
  </si>
  <si>
    <t>Holmans</t>
  </si>
  <si>
    <t>J Emmerson</t>
  </si>
  <si>
    <t>PZ &amp; St Ives</t>
  </si>
  <si>
    <t>S Smith</t>
  </si>
  <si>
    <t>City of Truro</t>
  </si>
  <si>
    <t>S Sandercock</t>
  </si>
  <si>
    <t>A Godden</t>
  </si>
  <si>
    <t>Falmouth</t>
  </si>
  <si>
    <t>R W Hallows</t>
  </si>
  <si>
    <t>Helston</t>
  </si>
  <si>
    <t>Mrs J M Hibbitt</t>
  </si>
  <si>
    <t>Miss S Bennetts</t>
  </si>
  <si>
    <t>S Lenney</t>
  </si>
  <si>
    <t>S Lucas</t>
  </si>
  <si>
    <t>Launceston</t>
  </si>
  <si>
    <t>S Catling</t>
  </si>
  <si>
    <t>J Hancock</t>
  </si>
  <si>
    <t>N Kitts</t>
  </si>
  <si>
    <t>Mrs M Tanner</t>
  </si>
  <si>
    <t>Liskeard</t>
  </si>
  <si>
    <t>Mrs P Major</t>
  </si>
  <si>
    <t>St Austell</t>
  </si>
  <si>
    <t>G Matta</t>
  </si>
  <si>
    <t>R Bunkum</t>
  </si>
  <si>
    <t>T F Kurn</t>
  </si>
  <si>
    <t>Mrs S Sutton</t>
  </si>
  <si>
    <t>R Tanner</t>
  </si>
  <si>
    <t>G Rogers</t>
  </si>
  <si>
    <t>B Menneer</t>
  </si>
  <si>
    <t>J.Beaumont-Kerridsge</t>
  </si>
  <si>
    <t>M Hurst</t>
  </si>
  <si>
    <t>D Osborne</t>
  </si>
  <si>
    <t>F Teagle</t>
  </si>
  <si>
    <t>Miss S Lucas</t>
  </si>
  <si>
    <t>P Osborne</t>
  </si>
  <si>
    <t>A Thorogood</t>
  </si>
  <si>
    <t>M Wolf</t>
  </si>
  <si>
    <t>T W Curnow</t>
  </si>
  <si>
    <t>Mrs M Davies</t>
  </si>
  <si>
    <t>D Pendrill</t>
  </si>
  <si>
    <t>Miss S Alford</t>
  </si>
  <si>
    <t>A Eustice</t>
  </si>
  <si>
    <t>P Cook</t>
  </si>
  <si>
    <t>G Davies</t>
  </si>
  <si>
    <t>Holman</t>
  </si>
  <si>
    <t>R Thompson</t>
  </si>
  <si>
    <t>Pz &amp; St Ives</t>
  </si>
  <si>
    <t>P Trethargen</t>
  </si>
  <si>
    <t>N Bennetts</t>
  </si>
  <si>
    <t>D Hopper</t>
  </si>
  <si>
    <t>M Jones</t>
  </si>
  <si>
    <t>R Murphy</t>
  </si>
  <si>
    <t>Polperro</t>
  </si>
  <si>
    <t>G Thompson</t>
  </si>
  <si>
    <t>A Miller</t>
  </si>
  <si>
    <t>Mrs P Rogers</t>
  </si>
  <si>
    <t>C Trewhella</t>
  </si>
  <si>
    <t>J Wood</t>
  </si>
  <si>
    <t>Mrs M J Briggs</t>
  </si>
  <si>
    <t>Miss E Bennetts</t>
  </si>
  <si>
    <t>G Faulkner</t>
  </si>
  <si>
    <t>C Kurn</t>
  </si>
  <si>
    <t>Mrs C Myers</t>
  </si>
  <si>
    <t>S Pearson</t>
  </si>
  <si>
    <t>J Richards</t>
  </si>
  <si>
    <t>G Knight</t>
  </si>
  <si>
    <t>S Kitts</t>
  </si>
  <si>
    <t>B Wilton</t>
  </si>
  <si>
    <t>Miss F Major</t>
  </si>
  <si>
    <t>Mrs J Trewhella</t>
  </si>
  <si>
    <t>A Savory</t>
  </si>
  <si>
    <t>D Taylor</t>
  </si>
  <si>
    <t>J Mills</t>
  </si>
  <si>
    <t>P Talling</t>
  </si>
  <si>
    <t>R Bridges</t>
  </si>
  <si>
    <t>C Hart</t>
  </si>
  <si>
    <t>Miss L Sawyer</t>
  </si>
  <si>
    <t>W Waters</t>
  </si>
  <si>
    <t>A Venning</t>
  </si>
  <si>
    <t>J Hill</t>
  </si>
  <si>
    <t>Mrs L Wagner</t>
  </si>
  <si>
    <t>N Williams</t>
  </si>
  <si>
    <t>A Hill</t>
  </si>
  <si>
    <t>G Moore</t>
  </si>
  <si>
    <t>J Trethargen</t>
  </si>
  <si>
    <t>Mrs C Toon</t>
  </si>
  <si>
    <t>C Hutchings</t>
  </si>
  <si>
    <t>D Rowe</t>
  </si>
  <si>
    <t>D Richards</t>
  </si>
  <si>
    <t>C O’Neill</t>
  </si>
  <si>
    <t>P Leahy</t>
  </si>
  <si>
    <t>L Sayers</t>
  </si>
  <si>
    <t>J Arundel</t>
  </si>
  <si>
    <t>Mrs F Hodges</t>
  </si>
  <si>
    <t>C Karassek</t>
  </si>
  <si>
    <t>H Brown</t>
  </si>
  <si>
    <t>J Major</t>
  </si>
  <si>
    <t>M Schopman</t>
  </si>
  <si>
    <t>R Woodhouse</t>
  </si>
  <si>
    <t>G Ross</t>
  </si>
  <si>
    <t>M Miles-Thomas</t>
  </si>
  <si>
    <t>N Pearce</t>
  </si>
  <si>
    <t>G Simmons</t>
  </si>
  <si>
    <t>T Benton</t>
  </si>
  <si>
    <t>B Masters</t>
  </si>
  <si>
    <t>D Lightfoot</t>
  </si>
  <si>
    <t xml:space="preserve">Falmouth </t>
  </si>
  <si>
    <t>M W Hallows</t>
  </si>
  <si>
    <t>B Baker</t>
  </si>
  <si>
    <t>J Eva</t>
  </si>
  <si>
    <t>A Thomas</t>
  </si>
  <si>
    <t>D Meakin</t>
  </si>
  <si>
    <t>Mrs B Trenberth</t>
  </si>
  <si>
    <t>5.2.1</t>
  </si>
  <si>
    <t xml:space="preserve">Card not shot ?due to Covid-19 restrictions.  Score = Average of aggregate of last 9 rounds.  This ensures that this season's individual league can be finalised. </t>
  </si>
  <si>
    <t>Rule 5.2.l</t>
  </si>
  <si>
    <t>1pp 2 shots on one target</t>
  </si>
  <si>
    <t>B.Baker - Rule 5.2.3 1pp more than 10 shots on card</t>
  </si>
  <si>
    <t xml:space="preserve">NCR for reasons other than Covid-19. </t>
  </si>
</sst>
</file>

<file path=xl/styles.xml><?xml version="1.0" encoding="utf-8"?>
<styleSheet xmlns="http://schemas.openxmlformats.org/spreadsheetml/2006/main">
  <numFmts count="2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9">
    <font>
      <sz val="10"/>
      <name val="Arial"/>
      <family val="0"/>
    </font>
    <font>
      <sz val="20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u val="single"/>
      <sz val="7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sz val="10"/>
      <color indexed="15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8"/>
      <color indexed="6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8"/>
      <color theme="4"/>
      <name val="Arial"/>
      <family val="2"/>
    </font>
    <font>
      <b/>
      <sz val="10"/>
      <color theme="4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2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center"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 horizontal="center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172" fontId="8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Alignment="1">
      <alignment horizontal="left" indent="1"/>
    </xf>
    <xf numFmtId="0" fontId="6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172" fontId="0" fillId="0" borderId="0" xfId="0" applyNumberFormat="1" applyAlignment="1">
      <alignment horizontal="left" indent="1"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4" fillId="0" borderId="11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172" fontId="5" fillId="0" borderId="11" xfId="0" applyNumberFormat="1" applyFont="1" applyBorder="1" applyAlignment="1">
      <alignment/>
    </xf>
    <xf numFmtId="0" fontId="14" fillId="0" borderId="10" xfId="0" applyFont="1" applyBorder="1" applyAlignment="1">
      <alignment horizontal="justify" vertical="center" wrapText="1"/>
    </xf>
    <xf numFmtId="172" fontId="14" fillId="0" borderId="10" xfId="0" applyNumberFormat="1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left"/>
    </xf>
    <xf numFmtId="172" fontId="14" fillId="0" borderId="10" xfId="0" applyNumberFormat="1" applyFont="1" applyFill="1" applyBorder="1" applyAlignment="1">
      <alignment horizontal="left"/>
    </xf>
    <xf numFmtId="0" fontId="9" fillId="0" borderId="10" xfId="0" applyFont="1" applyBorder="1" applyAlignment="1">
      <alignment horizontal="justify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 horizontal="left"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 horizontal="left"/>
    </xf>
    <xf numFmtId="0" fontId="0" fillId="34" borderId="0" xfId="0" applyFill="1" applyAlignment="1">
      <alignment/>
    </xf>
    <xf numFmtId="0" fontId="56" fillId="0" borderId="10" xfId="0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6" fillId="35" borderId="0" xfId="0" applyFont="1" applyFill="1" applyAlignment="1">
      <alignment horizontal="left"/>
    </xf>
    <xf numFmtId="0" fontId="6" fillId="36" borderId="0" xfId="0" applyFont="1" applyFill="1" applyAlignment="1">
      <alignment horizontal="left"/>
    </xf>
    <xf numFmtId="0" fontId="0" fillId="36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18" fillId="36" borderId="12" xfId="0" applyFont="1" applyFill="1" applyBorder="1" applyAlignment="1">
      <alignment horizontal="center"/>
    </xf>
    <xf numFmtId="0" fontId="57" fillId="37" borderId="0" xfId="0" applyFont="1" applyFill="1" applyAlignment="1">
      <alignment horizontal="left"/>
    </xf>
    <xf numFmtId="0" fontId="58" fillId="0" borderId="12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F1350"/>
  <sheetViews>
    <sheetView tabSelected="1" workbookViewId="0" topLeftCell="A1">
      <selection activeCell="AA1" sqref="AA1"/>
    </sheetView>
  </sheetViews>
  <sheetFormatPr defaultColWidth="8.8515625" defaultRowHeight="12.75"/>
  <cols>
    <col min="1" max="1" width="18.421875" style="65" customWidth="1"/>
    <col min="2" max="2" width="16.00390625" style="65" customWidth="1"/>
    <col min="3" max="3" width="7.28125" style="87" customWidth="1"/>
    <col min="4" max="4" width="5.8515625" style="2" customWidth="1"/>
    <col min="5" max="5" width="2.140625" style="37" customWidth="1"/>
    <col min="6" max="6" width="4.28125" style="2" customWidth="1"/>
    <col min="7" max="7" width="2.140625" style="37" customWidth="1"/>
    <col min="8" max="8" width="4.28125" style="2" customWidth="1"/>
    <col min="9" max="9" width="2.140625" style="37" customWidth="1"/>
    <col min="10" max="10" width="4.421875" style="2" customWidth="1"/>
    <col min="11" max="11" width="2.140625" style="37" customWidth="1"/>
    <col min="12" max="12" width="4.421875" style="2" customWidth="1"/>
    <col min="13" max="13" width="2.140625" style="37" customWidth="1"/>
    <col min="14" max="14" width="4.28125" style="2" customWidth="1"/>
    <col min="15" max="15" width="2.140625" style="7" customWidth="1"/>
    <col min="16" max="16" width="4.28125" style="2" customWidth="1"/>
    <col min="17" max="17" width="2.140625" style="37" customWidth="1"/>
    <col min="18" max="18" width="4.28125" style="2" customWidth="1"/>
    <col min="19" max="19" width="2.140625" style="37" customWidth="1"/>
    <col min="20" max="20" width="4.28125" style="2" customWidth="1"/>
    <col min="21" max="21" width="2.140625" style="37" customWidth="1"/>
    <col min="22" max="22" width="4.28125" style="2" customWidth="1"/>
    <col min="23" max="23" width="2.140625" style="37" customWidth="1"/>
    <col min="24" max="24" width="8.00390625" style="2" customWidth="1"/>
    <col min="25" max="25" width="5.28125" style="2" customWidth="1"/>
    <col min="26" max="26" width="7.8515625" style="40" customWidth="1"/>
  </cols>
  <sheetData>
    <row r="2" spans="1:14" ht="13.5" customHeight="1">
      <c r="A2" s="109" t="s">
        <v>148</v>
      </c>
      <c r="C2" s="85"/>
      <c r="D2" s="55"/>
      <c r="E2" s="56"/>
      <c r="F2" s="57" t="s">
        <v>0</v>
      </c>
      <c r="G2" s="58"/>
      <c r="H2" s="57"/>
      <c r="I2" s="58"/>
      <c r="J2" s="57"/>
      <c r="K2" s="58"/>
      <c r="L2" s="8"/>
      <c r="M2" s="42"/>
      <c r="N2" s="8"/>
    </row>
    <row r="3" spans="3:14" ht="13.5" customHeight="1">
      <c r="C3" s="86"/>
      <c r="E3" s="7"/>
      <c r="F3" s="8"/>
      <c r="G3" s="20"/>
      <c r="H3" s="8"/>
      <c r="I3" s="20"/>
      <c r="J3" s="8" t="s">
        <v>28</v>
      </c>
      <c r="K3" s="20"/>
      <c r="L3" s="8"/>
      <c r="M3" s="42"/>
      <c r="N3" s="8"/>
    </row>
    <row r="4" ht="13.5" customHeight="1">
      <c r="J4" s="19"/>
    </row>
    <row r="5" spans="2:26" ht="13.5" customHeight="1">
      <c r="B5" s="70"/>
      <c r="C5" s="88" t="s">
        <v>4</v>
      </c>
      <c r="D5" s="17" t="s">
        <v>7</v>
      </c>
      <c r="F5" s="3"/>
      <c r="H5" s="3"/>
      <c r="J5" s="3"/>
      <c r="L5" s="3"/>
      <c r="N5" s="3"/>
      <c r="P5" s="3"/>
      <c r="R5" s="3"/>
      <c r="T5" s="3"/>
      <c r="V5" s="3"/>
      <c r="X5" s="3"/>
      <c r="Y5" s="3"/>
      <c r="Z5" s="47"/>
    </row>
    <row r="6" spans="1:26" ht="13.5" customHeight="1">
      <c r="A6" s="66" t="s">
        <v>2</v>
      </c>
      <c r="B6" s="66" t="s">
        <v>1</v>
      </c>
      <c r="C6" s="89" t="s">
        <v>3</v>
      </c>
      <c r="D6" s="60">
        <v>1</v>
      </c>
      <c r="E6" s="59"/>
      <c r="F6" s="60">
        <v>2</v>
      </c>
      <c r="G6" s="59"/>
      <c r="H6" s="60">
        <v>3</v>
      </c>
      <c r="I6" s="59"/>
      <c r="J6" s="60">
        <v>4</v>
      </c>
      <c r="K6" s="59"/>
      <c r="L6" s="60">
        <v>5</v>
      </c>
      <c r="M6" s="59"/>
      <c r="N6" s="60">
        <v>6</v>
      </c>
      <c r="O6" s="61"/>
      <c r="P6" s="60">
        <v>7</v>
      </c>
      <c r="Q6" s="62"/>
      <c r="R6" s="60">
        <v>8</v>
      </c>
      <c r="S6" s="62"/>
      <c r="T6" s="60">
        <v>9</v>
      </c>
      <c r="U6" s="62"/>
      <c r="V6" s="60">
        <v>10</v>
      </c>
      <c r="W6" s="59"/>
      <c r="X6" s="63" t="s">
        <v>5</v>
      </c>
      <c r="Y6" s="63" t="s">
        <v>6</v>
      </c>
      <c r="Z6" s="64" t="s">
        <v>3</v>
      </c>
    </row>
    <row r="7" spans="1:26" ht="13.5" customHeight="1">
      <c r="A7" s="98" t="s">
        <v>8</v>
      </c>
      <c r="B7" s="98"/>
      <c r="C7" s="99"/>
      <c r="D7" s="79"/>
      <c r="E7" s="80"/>
      <c r="F7" s="79"/>
      <c r="G7" s="80"/>
      <c r="H7" s="79"/>
      <c r="I7" s="80"/>
      <c r="J7" s="79"/>
      <c r="K7" s="80"/>
      <c r="L7" s="79"/>
      <c r="M7" s="80"/>
      <c r="N7" s="79"/>
      <c r="O7" s="81"/>
      <c r="P7" s="79"/>
      <c r="Q7" s="38"/>
      <c r="R7" s="79"/>
      <c r="S7" s="38"/>
      <c r="T7" s="79"/>
      <c r="U7" s="38"/>
      <c r="V7" s="79"/>
      <c r="W7" s="80"/>
      <c r="X7" s="82"/>
      <c r="Y7" s="82"/>
      <c r="Z7" s="83"/>
    </row>
    <row r="8" spans="1:26" ht="12.75" customHeight="1">
      <c r="A8" s="100" t="s">
        <v>35</v>
      </c>
      <c r="B8" s="102" t="s">
        <v>36</v>
      </c>
      <c r="C8" s="101">
        <v>97.4</v>
      </c>
      <c r="D8" s="94">
        <v>95</v>
      </c>
      <c r="E8" s="39"/>
      <c r="F8" s="27">
        <v>94</v>
      </c>
      <c r="G8" s="39"/>
      <c r="H8" s="27">
        <v>99</v>
      </c>
      <c r="I8" s="39">
        <v>3</v>
      </c>
      <c r="J8" s="29">
        <v>97</v>
      </c>
      <c r="K8" s="39">
        <v>2</v>
      </c>
      <c r="L8" s="115">
        <v>100</v>
      </c>
      <c r="M8" s="39">
        <v>3</v>
      </c>
      <c r="N8" s="27">
        <v>97</v>
      </c>
      <c r="O8" s="28">
        <v>2</v>
      </c>
      <c r="P8" s="27">
        <v>98</v>
      </c>
      <c r="Q8" s="39">
        <v>1</v>
      </c>
      <c r="R8" s="115">
        <v>100</v>
      </c>
      <c r="S8" s="39">
        <v>3</v>
      </c>
      <c r="T8" s="27">
        <v>99</v>
      </c>
      <c r="U8" s="39">
        <v>3</v>
      </c>
      <c r="V8" s="29">
        <v>99</v>
      </c>
      <c r="W8" s="39">
        <v>3</v>
      </c>
      <c r="X8" s="30">
        <f aca="true" t="shared" si="0" ref="X8:Y14">SUM(D8,F8,H8,J8,L8,N8,P8,R8,T8,V8)</f>
        <v>978</v>
      </c>
      <c r="Y8" s="30">
        <f t="shared" si="0"/>
        <v>20</v>
      </c>
      <c r="Z8" s="51">
        <f aca="true" t="shared" si="1" ref="Z8:Z14">IF(COUNT(D8,F8,H8,J8,L8,N8,P8,R8,T8,V8),AVERAGE(D8,F8,H8,J8,L8,N8,P8,R8,T8,V8),"")</f>
        <v>97.8</v>
      </c>
    </row>
    <row r="9" spans="1:26" ht="12.75" customHeight="1">
      <c r="A9" s="100" t="s">
        <v>29</v>
      </c>
      <c r="B9" s="102" t="s">
        <v>30</v>
      </c>
      <c r="C9" s="101">
        <v>98.7</v>
      </c>
      <c r="D9" s="94">
        <v>97</v>
      </c>
      <c r="E9" s="39">
        <v>2</v>
      </c>
      <c r="F9" s="29">
        <v>97</v>
      </c>
      <c r="G9" s="39">
        <v>3</v>
      </c>
      <c r="H9" s="27">
        <v>97</v>
      </c>
      <c r="I9" s="39">
        <v>1</v>
      </c>
      <c r="J9" s="27">
        <v>98</v>
      </c>
      <c r="K9" s="39">
        <v>3</v>
      </c>
      <c r="L9" s="29">
        <v>98</v>
      </c>
      <c r="M9" s="39">
        <v>1</v>
      </c>
      <c r="N9" s="27">
        <v>98</v>
      </c>
      <c r="O9" s="28">
        <v>3</v>
      </c>
      <c r="P9" s="29">
        <v>98</v>
      </c>
      <c r="Q9" s="39">
        <v>1</v>
      </c>
      <c r="R9" s="27">
        <v>97</v>
      </c>
      <c r="S9" s="39">
        <v>1</v>
      </c>
      <c r="T9" s="27">
        <v>97</v>
      </c>
      <c r="U9" s="39">
        <v>1</v>
      </c>
      <c r="V9" s="29">
        <v>97</v>
      </c>
      <c r="W9" s="39">
        <v>1</v>
      </c>
      <c r="X9" s="30">
        <f t="shared" si="0"/>
        <v>974</v>
      </c>
      <c r="Y9" s="30">
        <f t="shared" si="0"/>
        <v>17</v>
      </c>
      <c r="Z9" s="51">
        <f t="shared" si="1"/>
        <v>97.4</v>
      </c>
    </row>
    <row r="10" spans="1:26" ht="12.75" customHeight="1">
      <c r="A10" s="100" t="s">
        <v>37</v>
      </c>
      <c r="B10" s="102" t="s">
        <v>38</v>
      </c>
      <c r="C10" s="101">
        <v>97.3</v>
      </c>
      <c r="D10" s="95">
        <v>96</v>
      </c>
      <c r="E10" s="38">
        <v>1</v>
      </c>
      <c r="F10" s="30">
        <v>97</v>
      </c>
      <c r="G10" s="38">
        <v>3</v>
      </c>
      <c r="H10" s="30">
        <v>93</v>
      </c>
      <c r="I10" s="38"/>
      <c r="J10" s="30">
        <v>98</v>
      </c>
      <c r="K10" s="38">
        <v>3</v>
      </c>
      <c r="L10" s="30">
        <v>99</v>
      </c>
      <c r="M10" s="38">
        <v>2</v>
      </c>
      <c r="N10" s="30">
        <v>96</v>
      </c>
      <c r="O10" s="34">
        <v>1</v>
      </c>
      <c r="P10" s="30">
        <v>99</v>
      </c>
      <c r="Q10" s="38">
        <v>2</v>
      </c>
      <c r="R10" s="30">
        <v>95</v>
      </c>
      <c r="S10" s="38"/>
      <c r="T10" s="30">
        <v>98</v>
      </c>
      <c r="U10" s="38">
        <v>2</v>
      </c>
      <c r="V10" s="30">
        <v>99</v>
      </c>
      <c r="W10" s="38">
        <v>3</v>
      </c>
      <c r="X10" s="30">
        <f t="shared" si="0"/>
        <v>970</v>
      </c>
      <c r="Y10" s="30">
        <f t="shared" si="0"/>
        <v>17</v>
      </c>
      <c r="Z10" s="51">
        <f t="shared" si="1"/>
        <v>97</v>
      </c>
    </row>
    <row r="11" spans="1:26" ht="12.75" customHeight="1">
      <c r="A11" s="100" t="s">
        <v>33</v>
      </c>
      <c r="B11" s="102" t="s">
        <v>34</v>
      </c>
      <c r="C11" s="101">
        <v>97.8</v>
      </c>
      <c r="D11" s="94">
        <v>99</v>
      </c>
      <c r="E11" s="39">
        <v>3</v>
      </c>
      <c r="F11" s="27">
        <v>96</v>
      </c>
      <c r="G11" s="39">
        <v>2</v>
      </c>
      <c r="H11" s="27">
        <v>97</v>
      </c>
      <c r="I11" s="39">
        <v>1</v>
      </c>
      <c r="J11" s="27">
        <v>97</v>
      </c>
      <c r="K11" s="39">
        <v>2</v>
      </c>
      <c r="L11" s="27">
        <v>99</v>
      </c>
      <c r="M11" s="39">
        <v>2</v>
      </c>
      <c r="N11" s="27">
        <v>96</v>
      </c>
      <c r="O11" s="28">
        <v>1</v>
      </c>
      <c r="P11" s="27">
        <v>99</v>
      </c>
      <c r="Q11" s="39">
        <v>2</v>
      </c>
      <c r="R11" s="27">
        <v>97</v>
      </c>
      <c r="S11" s="39">
        <v>1</v>
      </c>
      <c r="T11" s="27">
        <v>96</v>
      </c>
      <c r="U11" s="39"/>
      <c r="V11" s="27">
        <v>98</v>
      </c>
      <c r="W11" s="39">
        <v>2</v>
      </c>
      <c r="X11" s="30">
        <f t="shared" si="0"/>
        <v>974</v>
      </c>
      <c r="Y11" s="30">
        <f t="shared" si="0"/>
        <v>16</v>
      </c>
      <c r="Z11" s="51">
        <f t="shared" si="1"/>
        <v>97.4</v>
      </c>
    </row>
    <row r="12" spans="1:26" ht="12.75" customHeight="1">
      <c r="A12" s="100" t="s">
        <v>31</v>
      </c>
      <c r="B12" s="102" t="s">
        <v>32</v>
      </c>
      <c r="C12" s="101">
        <v>98.4</v>
      </c>
      <c r="D12" s="95">
        <v>96</v>
      </c>
      <c r="E12" s="38">
        <v>1</v>
      </c>
      <c r="F12" s="30">
        <v>97</v>
      </c>
      <c r="G12" s="38">
        <v>3</v>
      </c>
      <c r="H12" s="30">
        <v>98</v>
      </c>
      <c r="I12" s="38">
        <v>2</v>
      </c>
      <c r="J12" s="30">
        <v>97</v>
      </c>
      <c r="K12" s="38">
        <v>2</v>
      </c>
      <c r="L12" s="30">
        <v>97</v>
      </c>
      <c r="M12" s="38"/>
      <c r="N12" s="30">
        <v>97</v>
      </c>
      <c r="O12" s="34">
        <v>2</v>
      </c>
      <c r="P12" s="30">
        <v>99</v>
      </c>
      <c r="Q12" s="38">
        <v>2</v>
      </c>
      <c r="R12" s="30">
        <v>95</v>
      </c>
      <c r="S12" s="38"/>
      <c r="T12" s="30">
        <v>96</v>
      </c>
      <c r="U12" s="38"/>
      <c r="V12" s="30">
        <v>95</v>
      </c>
      <c r="W12" s="38">
        <v>0</v>
      </c>
      <c r="X12" s="30">
        <f t="shared" si="0"/>
        <v>967</v>
      </c>
      <c r="Y12" s="30">
        <f t="shared" si="0"/>
        <v>12</v>
      </c>
      <c r="Z12" s="51">
        <f t="shared" si="1"/>
        <v>96.7</v>
      </c>
    </row>
    <row r="13" spans="1:26" ht="12.75" customHeight="1">
      <c r="A13" s="100" t="s">
        <v>31</v>
      </c>
      <c r="B13" s="102" t="s">
        <v>41</v>
      </c>
      <c r="C13" s="101">
        <v>97.1</v>
      </c>
      <c r="D13" s="94">
        <v>97</v>
      </c>
      <c r="E13" s="39">
        <v>2</v>
      </c>
      <c r="F13" s="27">
        <v>97</v>
      </c>
      <c r="G13" s="39">
        <v>3</v>
      </c>
      <c r="H13" s="27">
        <v>94</v>
      </c>
      <c r="I13" s="39"/>
      <c r="J13" s="27">
        <v>94</v>
      </c>
      <c r="K13" s="39">
        <v>1</v>
      </c>
      <c r="L13" s="27">
        <v>96</v>
      </c>
      <c r="M13" s="39"/>
      <c r="N13" s="27">
        <v>98</v>
      </c>
      <c r="O13" s="28">
        <v>3</v>
      </c>
      <c r="P13" s="27">
        <v>98</v>
      </c>
      <c r="Q13" s="39">
        <v>1</v>
      </c>
      <c r="R13" s="27">
        <v>99</v>
      </c>
      <c r="S13" s="39">
        <v>2</v>
      </c>
      <c r="T13" s="27">
        <v>93</v>
      </c>
      <c r="U13" s="39"/>
      <c r="V13" s="27">
        <v>94</v>
      </c>
      <c r="W13" s="39"/>
      <c r="X13" s="30">
        <f t="shared" si="0"/>
        <v>960</v>
      </c>
      <c r="Y13" s="30">
        <f t="shared" si="0"/>
        <v>12</v>
      </c>
      <c r="Z13" s="51">
        <f t="shared" si="1"/>
        <v>96</v>
      </c>
    </row>
    <row r="14" spans="1:26" ht="12.75" customHeight="1">
      <c r="A14" s="100" t="s">
        <v>39</v>
      </c>
      <c r="B14" s="102" t="s">
        <v>40</v>
      </c>
      <c r="C14" s="101">
        <v>97.2</v>
      </c>
      <c r="D14" s="94">
        <v>97</v>
      </c>
      <c r="E14" s="39">
        <v>2</v>
      </c>
      <c r="F14" s="27">
        <v>95</v>
      </c>
      <c r="G14" s="39">
        <v>1</v>
      </c>
      <c r="H14" s="27">
        <v>94</v>
      </c>
      <c r="I14" s="39"/>
      <c r="J14" s="27">
        <v>94</v>
      </c>
      <c r="K14" s="39">
        <v>1</v>
      </c>
      <c r="L14" s="27">
        <v>98</v>
      </c>
      <c r="M14" s="39">
        <v>1</v>
      </c>
      <c r="N14" s="27">
        <v>94</v>
      </c>
      <c r="O14" s="28"/>
      <c r="P14" s="27">
        <v>100</v>
      </c>
      <c r="Q14" s="39">
        <v>3</v>
      </c>
      <c r="R14" s="27">
        <v>95</v>
      </c>
      <c r="S14" s="39"/>
      <c r="T14" s="27">
        <v>98</v>
      </c>
      <c r="U14" s="39">
        <v>2</v>
      </c>
      <c r="V14" s="27">
        <v>95</v>
      </c>
      <c r="W14" s="39">
        <v>0</v>
      </c>
      <c r="X14" s="30">
        <f t="shared" si="0"/>
        <v>960</v>
      </c>
      <c r="Y14" s="30">
        <f t="shared" si="0"/>
        <v>10</v>
      </c>
      <c r="Z14" s="51">
        <f t="shared" si="1"/>
        <v>96</v>
      </c>
    </row>
    <row r="15" spans="1:26" ht="12.75" customHeight="1">
      <c r="A15" s="84" t="s">
        <v>9</v>
      </c>
      <c r="B15" s="103"/>
      <c r="C15" s="26"/>
      <c r="D15" s="94"/>
      <c r="E15" s="39"/>
      <c r="F15" s="27"/>
      <c r="G15" s="39"/>
      <c r="H15" s="27"/>
      <c r="I15" s="39"/>
      <c r="J15" s="27"/>
      <c r="K15" s="39"/>
      <c r="L15" s="27"/>
      <c r="M15" s="39"/>
      <c r="N15" s="27"/>
      <c r="O15" s="28"/>
      <c r="P15" s="27"/>
      <c r="Q15" s="39"/>
      <c r="R15" s="27"/>
      <c r="S15" s="39"/>
      <c r="T15" s="27"/>
      <c r="U15" s="39"/>
      <c r="V15" s="27"/>
      <c r="W15" s="39"/>
      <c r="X15" s="30"/>
      <c r="Y15" s="30"/>
      <c r="Z15" s="51"/>
    </row>
    <row r="16" spans="1:30" ht="12.75" customHeight="1">
      <c r="A16" s="100" t="s">
        <v>42</v>
      </c>
      <c r="B16" s="102" t="s">
        <v>43</v>
      </c>
      <c r="C16" s="101">
        <v>96.9</v>
      </c>
      <c r="D16" s="94">
        <v>98</v>
      </c>
      <c r="E16" s="39">
        <v>2</v>
      </c>
      <c r="F16" s="27">
        <v>98</v>
      </c>
      <c r="G16" s="39">
        <v>3</v>
      </c>
      <c r="H16" s="29">
        <v>98</v>
      </c>
      <c r="I16" s="39">
        <v>3</v>
      </c>
      <c r="J16" s="27">
        <v>99</v>
      </c>
      <c r="K16" s="39">
        <v>3</v>
      </c>
      <c r="L16" s="27">
        <v>99</v>
      </c>
      <c r="M16" s="39">
        <v>3</v>
      </c>
      <c r="N16" s="27">
        <v>99</v>
      </c>
      <c r="O16" s="28">
        <v>3</v>
      </c>
      <c r="P16" s="27">
        <v>98</v>
      </c>
      <c r="Q16" s="39">
        <v>3</v>
      </c>
      <c r="R16" s="29">
        <v>98</v>
      </c>
      <c r="S16" s="39">
        <v>2</v>
      </c>
      <c r="T16" s="29">
        <v>96</v>
      </c>
      <c r="U16" s="39">
        <v>3</v>
      </c>
      <c r="V16" s="29">
        <v>94</v>
      </c>
      <c r="W16" s="39">
        <v>1</v>
      </c>
      <c r="X16" s="30">
        <f aca="true" t="shared" si="2" ref="X16:Y21">SUM(D16,F16,H16,J16,L16,N16,P16,R16,T16,V16)</f>
        <v>977</v>
      </c>
      <c r="Y16" s="30">
        <f t="shared" si="2"/>
        <v>26</v>
      </c>
      <c r="Z16" s="51">
        <f aca="true" t="shared" si="3" ref="Z16:Z21">IF(COUNT(D16,F16,H16,J16,L16,N16,P16,R16,T16,V16),AVERAGE(D16,F16,H16,J16,L16,N16,P16,R16,T16,V16),"")</f>
        <v>97.7</v>
      </c>
      <c r="AD16" s="110"/>
    </row>
    <row r="17" spans="1:26" ht="12.75" customHeight="1">
      <c r="A17" s="100" t="s">
        <v>39</v>
      </c>
      <c r="B17" s="102" t="s">
        <v>48</v>
      </c>
      <c r="C17" s="101">
        <v>96.6</v>
      </c>
      <c r="D17" s="94">
        <v>99</v>
      </c>
      <c r="E17" s="39">
        <v>3</v>
      </c>
      <c r="F17" s="27">
        <v>96</v>
      </c>
      <c r="G17" s="39">
        <v>1</v>
      </c>
      <c r="H17" s="27">
        <v>98</v>
      </c>
      <c r="I17" s="39">
        <v>3</v>
      </c>
      <c r="J17" s="27">
        <v>98</v>
      </c>
      <c r="K17" s="39">
        <v>2</v>
      </c>
      <c r="L17" s="27">
        <v>95</v>
      </c>
      <c r="M17" s="39">
        <v>1</v>
      </c>
      <c r="N17" s="27">
        <v>99</v>
      </c>
      <c r="O17" s="28">
        <v>3</v>
      </c>
      <c r="P17" s="27">
        <v>95</v>
      </c>
      <c r="Q17" s="39">
        <v>1</v>
      </c>
      <c r="R17" s="27">
        <v>98</v>
      </c>
      <c r="S17" s="39">
        <v>2</v>
      </c>
      <c r="T17" s="27">
        <v>94</v>
      </c>
      <c r="U17" s="39">
        <v>1</v>
      </c>
      <c r="V17" s="27">
        <v>98</v>
      </c>
      <c r="W17" s="39">
        <v>3</v>
      </c>
      <c r="X17" s="30">
        <f t="shared" si="2"/>
        <v>970</v>
      </c>
      <c r="Y17" s="30">
        <f t="shared" si="2"/>
        <v>20</v>
      </c>
      <c r="Z17" s="51">
        <f t="shared" si="3"/>
        <v>97</v>
      </c>
    </row>
    <row r="18" spans="1:26" ht="12.75" customHeight="1">
      <c r="A18" s="100" t="s">
        <v>44</v>
      </c>
      <c r="B18" s="102" t="s">
        <v>45</v>
      </c>
      <c r="C18" s="101">
        <v>96.8</v>
      </c>
      <c r="D18" s="94">
        <v>95</v>
      </c>
      <c r="E18" s="39"/>
      <c r="F18" s="27">
        <v>96</v>
      </c>
      <c r="G18" s="39">
        <v>1</v>
      </c>
      <c r="H18" s="27">
        <v>94</v>
      </c>
      <c r="I18" s="39">
        <v>1</v>
      </c>
      <c r="J18" s="29">
        <v>96</v>
      </c>
      <c r="K18" s="39">
        <v>1</v>
      </c>
      <c r="L18" s="29">
        <v>96</v>
      </c>
      <c r="M18" s="39">
        <v>2</v>
      </c>
      <c r="N18" s="27">
        <v>96</v>
      </c>
      <c r="O18" s="28">
        <v>2</v>
      </c>
      <c r="P18" s="29">
        <v>96</v>
      </c>
      <c r="Q18" s="39">
        <v>2</v>
      </c>
      <c r="R18" s="27">
        <v>98</v>
      </c>
      <c r="S18" s="39">
        <v>2</v>
      </c>
      <c r="T18" s="27">
        <v>93</v>
      </c>
      <c r="U18" s="39"/>
      <c r="V18" s="27">
        <v>98</v>
      </c>
      <c r="W18" s="39">
        <v>3</v>
      </c>
      <c r="X18" s="30">
        <f t="shared" si="2"/>
        <v>958</v>
      </c>
      <c r="Y18" s="30">
        <f t="shared" si="2"/>
        <v>14</v>
      </c>
      <c r="Z18" s="51">
        <f t="shared" si="3"/>
        <v>95.8</v>
      </c>
    </row>
    <row r="19" spans="1:26" ht="12.75" customHeight="1">
      <c r="A19" s="100" t="s">
        <v>39</v>
      </c>
      <c r="B19" s="102" t="s">
        <v>47</v>
      </c>
      <c r="C19" s="101">
        <v>96.6</v>
      </c>
      <c r="D19" s="94">
        <v>90</v>
      </c>
      <c r="E19" s="39"/>
      <c r="F19" s="27">
        <v>96</v>
      </c>
      <c r="G19" s="39">
        <v>1</v>
      </c>
      <c r="H19" s="27">
        <v>97</v>
      </c>
      <c r="I19" s="39">
        <v>2</v>
      </c>
      <c r="J19" s="27">
        <v>96</v>
      </c>
      <c r="K19" s="39">
        <v>1</v>
      </c>
      <c r="L19" s="27">
        <v>96</v>
      </c>
      <c r="M19" s="39">
        <v>2</v>
      </c>
      <c r="N19" s="29">
        <v>95</v>
      </c>
      <c r="O19" s="28">
        <v>1</v>
      </c>
      <c r="P19" s="27">
        <v>95</v>
      </c>
      <c r="Q19" s="39">
        <v>1</v>
      </c>
      <c r="R19" s="27">
        <v>95</v>
      </c>
      <c r="S19" s="39">
        <v>1</v>
      </c>
      <c r="T19" s="27">
        <v>95</v>
      </c>
      <c r="U19" s="39">
        <v>2</v>
      </c>
      <c r="V19" s="27">
        <v>89</v>
      </c>
      <c r="W19" s="39"/>
      <c r="X19" s="30">
        <f t="shared" si="2"/>
        <v>944</v>
      </c>
      <c r="Y19" s="30">
        <f t="shared" si="2"/>
        <v>11</v>
      </c>
      <c r="Z19" s="51">
        <f t="shared" si="3"/>
        <v>94.4</v>
      </c>
    </row>
    <row r="20" spans="1:26" ht="12.75" customHeight="1">
      <c r="A20" s="100" t="s">
        <v>54</v>
      </c>
      <c r="B20" s="102" t="s">
        <v>55</v>
      </c>
      <c r="C20" s="101">
        <v>96.2</v>
      </c>
      <c r="D20" s="94">
        <v>97</v>
      </c>
      <c r="E20" s="39">
        <v>1</v>
      </c>
      <c r="F20" s="27">
        <v>97</v>
      </c>
      <c r="G20" s="39">
        <v>2</v>
      </c>
      <c r="H20" s="27">
        <v>93</v>
      </c>
      <c r="I20" s="39"/>
      <c r="J20" s="29">
        <v>95</v>
      </c>
      <c r="K20" s="39"/>
      <c r="L20" s="29">
        <v>94</v>
      </c>
      <c r="M20" s="39"/>
      <c r="N20" s="27">
        <v>95</v>
      </c>
      <c r="O20" s="28">
        <v>1</v>
      </c>
      <c r="P20" s="29">
        <v>94</v>
      </c>
      <c r="Q20" s="39"/>
      <c r="R20" s="27">
        <v>99</v>
      </c>
      <c r="S20" s="39">
        <v>3</v>
      </c>
      <c r="T20" s="27">
        <v>91</v>
      </c>
      <c r="U20" s="39"/>
      <c r="V20" s="27">
        <v>95</v>
      </c>
      <c r="W20" s="39">
        <v>2</v>
      </c>
      <c r="X20" s="30">
        <f t="shared" si="2"/>
        <v>950</v>
      </c>
      <c r="Y20" s="30">
        <f t="shared" si="2"/>
        <v>9</v>
      </c>
      <c r="Z20" s="51">
        <f t="shared" si="3"/>
        <v>95</v>
      </c>
    </row>
    <row r="21" spans="1:26" ht="12.75" customHeight="1">
      <c r="A21" s="100" t="s">
        <v>39</v>
      </c>
      <c r="B21" s="102" t="s">
        <v>46</v>
      </c>
      <c r="C21" s="101">
        <v>96.6</v>
      </c>
      <c r="D21" s="94">
        <v>95</v>
      </c>
      <c r="E21" s="39"/>
      <c r="F21" s="27">
        <v>91</v>
      </c>
      <c r="G21" s="39"/>
      <c r="H21" s="27">
        <v>94</v>
      </c>
      <c r="I21" s="39">
        <v>1</v>
      </c>
      <c r="J21" s="29">
        <v>91</v>
      </c>
      <c r="K21" s="39"/>
      <c r="L21" s="27">
        <v>96</v>
      </c>
      <c r="M21" s="39">
        <v>2</v>
      </c>
      <c r="N21" s="27">
        <v>95</v>
      </c>
      <c r="O21" s="28">
        <v>1</v>
      </c>
      <c r="P21" s="27">
        <v>94</v>
      </c>
      <c r="Q21" s="39"/>
      <c r="R21" s="27">
        <v>93</v>
      </c>
      <c r="S21" s="39"/>
      <c r="T21" s="27">
        <v>93</v>
      </c>
      <c r="U21" s="39"/>
      <c r="V21" s="27">
        <v>94</v>
      </c>
      <c r="W21" s="39">
        <v>1</v>
      </c>
      <c r="X21" s="30">
        <f t="shared" si="2"/>
        <v>936</v>
      </c>
      <c r="Y21" s="30">
        <f t="shared" si="2"/>
        <v>5</v>
      </c>
      <c r="Z21" s="51">
        <f t="shared" si="3"/>
        <v>93.6</v>
      </c>
    </row>
    <row r="22" spans="1:26" ht="12.75" customHeight="1">
      <c r="A22" s="84" t="s">
        <v>16</v>
      </c>
      <c r="B22" s="103"/>
      <c r="C22" s="26"/>
      <c r="D22" s="94"/>
      <c r="E22" s="39"/>
      <c r="F22" s="27"/>
      <c r="G22" s="39"/>
      <c r="H22" s="27"/>
      <c r="I22" s="39"/>
      <c r="J22" s="27"/>
      <c r="K22" s="39"/>
      <c r="L22" s="27"/>
      <c r="M22" s="39"/>
      <c r="N22" s="27"/>
      <c r="O22" s="28"/>
      <c r="P22" s="27"/>
      <c r="Q22" s="39"/>
      <c r="R22" s="27"/>
      <c r="S22" s="39"/>
      <c r="T22" s="27"/>
      <c r="U22" s="39"/>
      <c r="V22" s="27"/>
      <c r="W22" s="39"/>
      <c r="X22" s="30"/>
      <c r="Y22" s="30"/>
      <c r="Z22" s="51"/>
    </row>
    <row r="23" spans="1:26" ht="12.75" customHeight="1">
      <c r="A23" s="100" t="s">
        <v>56</v>
      </c>
      <c r="B23" s="104" t="s">
        <v>57</v>
      </c>
      <c r="C23" s="101">
        <v>96.2</v>
      </c>
      <c r="D23" s="94">
        <v>99</v>
      </c>
      <c r="E23" s="39">
        <v>3</v>
      </c>
      <c r="F23" s="27">
        <v>97</v>
      </c>
      <c r="G23" s="39">
        <v>3</v>
      </c>
      <c r="H23" s="27">
        <v>97</v>
      </c>
      <c r="I23" s="39">
        <v>2</v>
      </c>
      <c r="J23" s="27">
        <v>97</v>
      </c>
      <c r="K23" s="39">
        <v>2</v>
      </c>
      <c r="L23" s="27">
        <v>97</v>
      </c>
      <c r="M23" s="39">
        <v>2</v>
      </c>
      <c r="N23" s="27">
        <v>99</v>
      </c>
      <c r="O23" s="34">
        <v>3</v>
      </c>
      <c r="P23" s="27">
        <v>97</v>
      </c>
      <c r="Q23" s="39">
        <v>2</v>
      </c>
      <c r="R23" s="27">
        <v>98</v>
      </c>
      <c r="S23" s="39">
        <v>3</v>
      </c>
      <c r="T23" s="27">
        <v>97</v>
      </c>
      <c r="U23" s="39">
        <v>3</v>
      </c>
      <c r="V23" s="27">
        <v>99</v>
      </c>
      <c r="W23" s="39">
        <v>3</v>
      </c>
      <c r="X23" s="30">
        <f aca="true" t="shared" si="4" ref="X23:Y27">SUM(D23,F23,H23,J23,L23,N23,P23,R23,T23,V23)</f>
        <v>977</v>
      </c>
      <c r="Y23" s="30">
        <f t="shared" si="4"/>
        <v>26</v>
      </c>
      <c r="Z23" s="51">
        <f>IF(COUNT(D23,F23,H23,J23,L23,N23,P23,R23,T23,V23),AVERAGE(D23,F23,H23,J23,L23,N23,P23,R23,T23,V23),"")</f>
        <v>97.7</v>
      </c>
    </row>
    <row r="24" spans="1:26" ht="12.75" customHeight="1">
      <c r="A24" s="100" t="s">
        <v>49</v>
      </c>
      <c r="B24" s="102" t="s">
        <v>50</v>
      </c>
      <c r="C24" s="101">
        <v>96.5</v>
      </c>
      <c r="D24" s="94">
        <v>98</v>
      </c>
      <c r="E24" s="39">
        <v>2</v>
      </c>
      <c r="F24" s="120"/>
      <c r="G24" s="39"/>
      <c r="H24" s="27">
        <v>98</v>
      </c>
      <c r="I24" s="39">
        <v>3</v>
      </c>
      <c r="J24" s="27">
        <v>94</v>
      </c>
      <c r="K24" s="39"/>
      <c r="L24" s="27">
        <v>98</v>
      </c>
      <c r="M24" s="39">
        <v>3</v>
      </c>
      <c r="N24" s="27">
        <v>93</v>
      </c>
      <c r="O24" s="34"/>
      <c r="P24" s="29">
        <v>98</v>
      </c>
      <c r="Q24" s="39">
        <v>3</v>
      </c>
      <c r="R24" s="27">
        <v>97</v>
      </c>
      <c r="S24" s="39">
        <v>2</v>
      </c>
      <c r="T24" s="27">
        <v>97</v>
      </c>
      <c r="U24" s="39">
        <v>3</v>
      </c>
      <c r="V24" s="27">
        <v>97</v>
      </c>
      <c r="W24" s="39">
        <v>2</v>
      </c>
      <c r="X24" s="30">
        <f t="shared" si="4"/>
        <v>870</v>
      </c>
      <c r="Y24" s="30">
        <f t="shared" si="4"/>
        <v>18</v>
      </c>
      <c r="Z24" s="51">
        <f>IF(COUNT(D24,F24,H24,J24,L24,N24,P24,R24,T24,V24),AVERAGE(D24,F24,H24,J24,L24,N24,P24,R24,T24,V24),"")</f>
        <v>96.66666666666667</v>
      </c>
    </row>
    <row r="25" spans="1:26" ht="12.75" customHeight="1">
      <c r="A25" s="100" t="s">
        <v>39</v>
      </c>
      <c r="B25" s="102" t="s">
        <v>52</v>
      </c>
      <c r="C25" s="101">
        <v>96.5</v>
      </c>
      <c r="D25" s="94">
        <v>96</v>
      </c>
      <c r="E25" s="39">
        <v>1</v>
      </c>
      <c r="F25" s="27">
        <v>94</v>
      </c>
      <c r="G25" s="39">
        <v>2</v>
      </c>
      <c r="H25" s="29">
        <v>94</v>
      </c>
      <c r="I25" s="39">
        <v>1</v>
      </c>
      <c r="J25" s="27">
        <v>99</v>
      </c>
      <c r="K25" s="39">
        <v>3</v>
      </c>
      <c r="L25" s="27">
        <v>95</v>
      </c>
      <c r="M25" s="39"/>
      <c r="N25" s="27">
        <v>94</v>
      </c>
      <c r="O25" s="34">
        <v>1</v>
      </c>
      <c r="P25" s="27">
        <v>95</v>
      </c>
      <c r="Q25" s="39">
        <v>1</v>
      </c>
      <c r="R25" s="27">
        <v>95</v>
      </c>
      <c r="S25" s="39">
        <v>1</v>
      </c>
      <c r="T25" s="27">
        <v>95</v>
      </c>
      <c r="U25" s="39">
        <v>2</v>
      </c>
      <c r="V25" s="27">
        <v>95</v>
      </c>
      <c r="W25" s="39">
        <v>1</v>
      </c>
      <c r="X25" s="30">
        <f t="shared" si="4"/>
        <v>952</v>
      </c>
      <c r="Y25" s="30">
        <f t="shared" si="4"/>
        <v>13</v>
      </c>
      <c r="Z25" s="51">
        <f>IF(COUNT(D25,F25,H25,J25,L25,N25,P25,R25,T25,V25),AVERAGE(D25,F25,H25,J25,L25,N25,P25,R25,T25,V25),"")</f>
        <v>95.2</v>
      </c>
    </row>
    <row r="26" spans="1:26" ht="12.75" customHeight="1">
      <c r="A26" s="100" t="s">
        <v>37</v>
      </c>
      <c r="B26" s="102" t="s">
        <v>53</v>
      </c>
      <c r="C26" s="101">
        <v>96.5</v>
      </c>
      <c r="D26" s="94">
        <v>94</v>
      </c>
      <c r="E26" s="39"/>
      <c r="F26" s="27">
        <v>94</v>
      </c>
      <c r="G26" s="39">
        <v>2</v>
      </c>
      <c r="H26" s="27">
        <v>97</v>
      </c>
      <c r="I26" s="39">
        <v>2</v>
      </c>
      <c r="J26" s="27">
        <v>96</v>
      </c>
      <c r="K26" s="39">
        <v>1</v>
      </c>
      <c r="L26" s="27">
        <v>96</v>
      </c>
      <c r="M26" s="39">
        <v>1</v>
      </c>
      <c r="N26" s="30">
        <v>96</v>
      </c>
      <c r="O26" s="34">
        <v>2</v>
      </c>
      <c r="P26" s="27">
        <v>93</v>
      </c>
      <c r="Q26" s="39"/>
      <c r="R26" s="27">
        <v>90</v>
      </c>
      <c r="S26" s="39"/>
      <c r="T26" s="27">
        <v>95</v>
      </c>
      <c r="U26" s="39">
        <v>2</v>
      </c>
      <c r="V26" s="27">
        <v>97</v>
      </c>
      <c r="W26" s="39">
        <v>2</v>
      </c>
      <c r="X26" s="30">
        <f t="shared" si="4"/>
        <v>948</v>
      </c>
      <c r="Y26" s="30">
        <f t="shared" si="4"/>
        <v>12</v>
      </c>
      <c r="Z26" s="51">
        <f>IF(COUNT(D26,F26,H26,J26,L26,N26,P26,R26,T26,V26),AVERAGE(D26,F26,H26,J26,L26,N26,P26,R26,T26,V26),"")</f>
        <v>94.8</v>
      </c>
    </row>
    <row r="27" spans="1:26" ht="12.75" customHeight="1">
      <c r="A27" s="100" t="s">
        <v>39</v>
      </c>
      <c r="B27" s="102" t="s">
        <v>51</v>
      </c>
      <c r="C27" s="101">
        <v>96.5</v>
      </c>
      <c r="D27" s="94">
        <v>94</v>
      </c>
      <c r="E27" s="39"/>
      <c r="F27" s="27">
        <v>93</v>
      </c>
      <c r="G27" s="39">
        <v>1</v>
      </c>
      <c r="H27" s="27">
        <v>97</v>
      </c>
      <c r="I27" s="39">
        <v>2</v>
      </c>
      <c r="J27" s="27">
        <v>94</v>
      </c>
      <c r="K27" s="39"/>
      <c r="L27" s="27">
        <v>97</v>
      </c>
      <c r="M27" s="39">
        <v>2</v>
      </c>
      <c r="N27" s="27">
        <v>94</v>
      </c>
      <c r="O27" s="34">
        <v>1</v>
      </c>
      <c r="P27" s="27">
        <v>95</v>
      </c>
      <c r="Q27" s="39">
        <v>1</v>
      </c>
      <c r="R27" s="29">
        <v>94</v>
      </c>
      <c r="S27" s="39"/>
      <c r="T27" s="27">
        <v>95</v>
      </c>
      <c r="U27" s="39">
        <v>2</v>
      </c>
      <c r="V27" s="27">
        <v>93</v>
      </c>
      <c r="W27" s="39"/>
      <c r="X27" s="30">
        <f t="shared" si="4"/>
        <v>946</v>
      </c>
      <c r="Y27" s="30">
        <f t="shared" si="4"/>
        <v>9</v>
      </c>
      <c r="Z27" s="51">
        <f>IF(COUNT(D27,F27,H27,J27,L27,N27,P27,R27,T27,V27),AVERAGE(D27,F27,H27,J27,L27,N27,P27,R27,T27,V27),"")</f>
        <v>94.6</v>
      </c>
    </row>
    <row r="28" spans="1:26" ht="12.75" customHeight="1">
      <c r="A28" s="84" t="s">
        <v>10</v>
      </c>
      <c r="B28" s="103"/>
      <c r="C28" s="26"/>
      <c r="D28" s="94"/>
      <c r="E28" s="39"/>
      <c r="F28" s="27"/>
      <c r="G28" s="39"/>
      <c r="H28" s="27"/>
      <c r="I28" s="39"/>
      <c r="J28" s="27"/>
      <c r="K28" s="39"/>
      <c r="L28" s="27"/>
      <c r="M28" s="39"/>
      <c r="N28" s="27"/>
      <c r="O28" s="28"/>
      <c r="P28" s="27"/>
      <c r="Q28" s="39"/>
      <c r="R28" s="27"/>
      <c r="S28" s="39"/>
      <c r="T28" s="27"/>
      <c r="U28" s="39"/>
      <c r="V28" s="27"/>
      <c r="W28" s="39"/>
      <c r="X28" s="30"/>
      <c r="Y28" s="30"/>
      <c r="Z28" s="51"/>
    </row>
    <row r="29" spans="1:26" ht="12.75" customHeight="1">
      <c r="A29" s="100" t="s">
        <v>37</v>
      </c>
      <c r="B29" s="102" t="s">
        <v>61</v>
      </c>
      <c r="C29" s="101">
        <v>96</v>
      </c>
      <c r="D29" s="94">
        <v>96</v>
      </c>
      <c r="E29" s="39">
        <v>2</v>
      </c>
      <c r="F29" s="27">
        <v>97</v>
      </c>
      <c r="G29" s="39">
        <v>2</v>
      </c>
      <c r="H29" s="27">
        <v>97</v>
      </c>
      <c r="I29" s="39">
        <v>3</v>
      </c>
      <c r="J29" s="115">
        <v>100</v>
      </c>
      <c r="K29" s="39">
        <v>3</v>
      </c>
      <c r="L29" s="27">
        <v>97</v>
      </c>
      <c r="M29" s="39">
        <v>3</v>
      </c>
      <c r="N29" s="27">
        <v>97</v>
      </c>
      <c r="O29" s="28">
        <v>2</v>
      </c>
      <c r="P29" s="27">
        <v>98</v>
      </c>
      <c r="Q29" s="39">
        <v>3</v>
      </c>
      <c r="R29" s="27">
        <v>97</v>
      </c>
      <c r="S29" s="39">
        <v>2</v>
      </c>
      <c r="T29" s="115">
        <v>100</v>
      </c>
      <c r="U29" s="39">
        <v>3</v>
      </c>
      <c r="V29" s="115">
        <v>100</v>
      </c>
      <c r="W29" s="39">
        <v>3</v>
      </c>
      <c r="X29" s="30">
        <f aca="true" t="shared" si="5" ref="X29:Y34">SUM(D29,F29,H29,J29,L29,N29,P29,R29,T29,V29)</f>
        <v>979</v>
      </c>
      <c r="Y29" s="30">
        <f t="shared" si="5"/>
        <v>26</v>
      </c>
      <c r="Z29" s="51">
        <f aca="true" t="shared" si="6" ref="Z29:Z34">IF(COUNT(D29,F29,H29,J29,L29,N29,P29,R29,T29,V29),AVERAGE(D29,F29,H29,J29,L29,N29,P29,R29,T29,V29),"")</f>
        <v>97.9</v>
      </c>
    </row>
    <row r="30" spans="1:26" ht="12.75" customHeight="1">
      <c r="A30" s="100" t="s">
        <v>29</v>
      </c>
      <c r="B30" s="102" t="s">
        <v>62</v>
      </c>
      <c r="C30" s="101">
        <v>95.9</v>
      </c>
      <c r="D30" s="94">
        <v>95</v>
      </c>
      <c r="E30" s="39">
        <v>1</v>
      </c>
      <c r="F30" s="27">
        <v>94</v>
      </c>
      <c r="G30" s="39"/>
      <c r="H30" s="27">
        <v>97</v>
      </c>
      <c r="I30" s="39">
        <v>3</v>
      </c>
      <c r="J30" s="27">
        <v>98</v>
      </c>
      <c r="K30" s="39">
        <v>2</v>
      </c>
      <c r="L30" s="27">
        <v>97</v>
      </c>
      <c r="M30" s="39">
        <v>3</v>
      </c>
      <c r="N30" s="27">
        <v>98</v>
      </c>
      <c r="O30" s="28">
        <v>3</v>
      </c>
      <c r="P30" s="27">
        <v>98</v>
      </c>
      <c r="Q30" s="39">
        <v>3</v>
      </c>
      <c r="R30" s="27">
        <v>98</v>
      </c>
      <c r="S30" s="39">
        <v>3</v>
      </c>
      <c r="T30" s="27">
        <v>97</v>
      </c>
      <c r="U30" s="39">
        <v>2</v>
      </c>
      <c r="V30" s="27">
        <v>97</v>
      </c>
      <c r="W30" s="39">
        <v>2</v>
      </c>
      <c r="X30" s="30">
        <f t="shared" si="5"/>
        <v>969</v>
      </c>
      <c r="Y30" s="30">
        <f t="shared" si="5"/>
        <v>22</v>
      </c>
      <c r="Z30" s="51">
        <f t="shared" si="6"/>
        <v>96.9</v>
      </c>
    </row>
    <row r="31" spans="1:26" ht="12.75" customHeight="1">
      <c r="A31" s="100" t="s">
        <v>29</v>
      </c>
      <c r="B31" s="102" t="s">
        <v>63</v>
      </c>
      <c r="C31" s="101">
        <v>95.5</v>
      </c>
      <c r="D31" s="94">
        <v>97</v>
      </c>
      <c r="E31" s="39">
        <v>3</v>
      </c>
      <c r="F31" s="27">
        <v>96</v>
      </c>
      <c r="G31" s="39">
        <v>1</v>
      </c>
      <c r="H31" s="27">
        <v>96</v>
      </c>
      <c r="I31" s="39">
        <v>2</v>
      </c>
      <c r="J31" s="27">
        <v>95</v>
      </c>
      <c r="K31" s="39"/>
      <c r="L31" s="27">
        <v>97</v>
      </c>
      <c r="M31" s="39">
        <v>3</v>
      </c>
      <c r="N31" s="27">
        <v>98</v>
      </c>
      <c r="O31" s="28">
        <v>3</v>
      </c>
      <c r="P31" s="27">
        <v>92</v>
      </c>
      <c r="Q31" s="39"/>
      <c r="R31" s="27">
        <v>98</v>
      </c>
      <c r="S31" s="39">
        <v>3</v>
      </c>
      <c r="T31" s="27">
        <v>95</v>
      </c>
      <c r="U31" s="39"/>
      <c r="V31" s="27">
        <v>97</v>
      </c>
      <c r="W31" s="39">
        <v>2</v>
      </c>
      <c r="X31" s="30">
        <f t="shared" si="5"/>
        <v>961</v>
      </c>
      <c r="Y31" s="30">
        <f t="shared" si="5"/>
        <v>17</v>
      </c>
      <c r="Z31" s="51">
        <f t="shared" si="6"/>
        <v>96.1</v>
      </c>
    </row>
    <row r="32" spans="1:26" ht="12.75" customHeight="1">
      <c r="A32" s="100" t="s">
        <v>54</v>
      </c>
      <c r="B32" s="102" t="s">
        <v>59</v>
      </c>
      <c r="C32" s="101">
        <v>96.1</v>
      </c>
      <c r="D32" s="94">
        <v>97</v>
      </c>
      <c r="E32" s="39">
        <v>3</v>
      </c>
      <c r="F32" s="27">
        <v>99</v>
      </c>
      <c r="G32" s="39">
        <v>3</v>
      </c>
      <c r="H32" s="27">
        <v>96</v>
      </c>
      <c r="I32" s="39">
        <v>2</v>
      </c>
      <c r="J32" s="27">
        <v>93</v>
      </c>
      <c r="K32" s="39"/>
      <c r="L32" s="29">
        <v>94</v>
      </c>
      <c r="M32" s="39">
        <v>1</v>
      </c>
      <c r="N32" s="27">
        <v>94</v>
      </c>
      <c r="O32" s="28">
        <v>1</v>
      </c>
      <c r="P32" s="27">
        <v>97</v>
      </c>
      <c r="Q32" s="39">
        <v>2</v>
      </c>
      <c r="R32" s="27">
        <v>96</v>
      </c>
      <c r="S32" s="39">
        <v>1</v>
      </c>
      <c r="T32" s="27">
        <v>96</v>
      </c>
      <c r="U32" s="39">
        <v>1</v>
      </c>
      <c r="V32" s="27">
        <v>97</v>
      </c>
      <c r="W32" s="39">
        <v>2</v>
      </c>
      <c r="X32" s="30">
        <f t="shared" si="5"/>
        <v>959</v>
      </c>
      <c r="Y32" s="30">
        <f t="shared" si="5"/>
        <v>16</v>
      </c>
      <c r="Z32" s="51">
        <f t="shared" si="6"/>
        <v>95.9</v>
      </c>
    </row>
    <row r="33" spans="1:26" ht="12.75" customHeight="1">
      <c r="A33" s="100" t="s">
        <v>54</v>
      </c>
      <c r="B33" s="102" t="s">
        <v>58</v>
      </c>
      <c r="C33" s="101">
        <v>96.1</v>
      </c>
      <c r="D33" s="94">
        <v>97</v>
      </c>
      <c r="E33" s="39">
        <v>3</v>
      </c>
      <c r="F33" s="27">
        <v>97</v>
      </c>
      <c r="G33" s="39">
        <v>2</v>
      </c>
      <c r="H33" s="27">
        <v>94</v>
      </c>
      <c r="I33" s="39">
        <v>1</v>
      </c>
      <c r="J33" s="27">
        <v>96</v>
      </c>
      <c r="K33" s="39">
        <v>1</v>
      </c>
      <c r="L33" s="27">
        <v>95</v>
      </c>
      <c r="M33" s="39">
        <v>2</v>
      </c>
      <c r="N33" s="27">
        <v>97</v>
      </c>
      <c r="O33" s="28">
        <v>2</v>
      </c>
      <c r="P33" s="27">
        <v>93</v>
      </c>
      <c r="Q33" s="39">
        <v>1</v>
      </c>
      <c r="R33" s="27">
        <v>97</v>
      </c>
      <c r="S33" s="39">
        <v>2</v>
      </c>
      <c r="T33" s="27">
        <v>95</v>
      </c>
      <c r="U33" s="39"/>
      <c r="V33" s="27">
        <v>96</v>
      </c>
      <c r="W33" s="39">
        <v>1</v>
      </c>
      <c r="X33" s="30">
        <f t="shared" si="5"/>
        <v>957</v>
      </c>
      <c r="Y33" s="30">
        <f t="shared" si="5"/>
        <v>15</v>
      </c>
      <c r="Z33" s="51">
        <f t="shared" si="6"/>
        <v>95.7</v>
      </c>
    </row>
    <row r="34" spans="1:26" ht="12.75" customHeight="1">
      <c r="A34" s="100" t="s">
        <v>39</v>
      </c>
      <c r="B34" s="102" t="s">
        <v>60</v>
      </c>
      <c r="C34" s="101">
        <v>96</v>
      </c>
      <c r="D34" s="94">
        <v>94</v>
      </c>
      <c r="E34" s="39"/>
      <c r="F34" s="27">
        <v>94</v>
      </c>
      <c r="G34" s="39"/>
      <c r="H34" s="27">
        <v>94</v>
      </c>
      <c r="I34" s="39">
        <v>1</v>
      </c>
      <c r="J34" s="27">
        <v>92</v>
      </c>
      <c r="K34" s="39"/>
      <c r="L34" s="27">
        <v>93</v>
      </c>
      <c r="M34" s="39"/>
      <c r="N34" s="27">
        <v>94</v>
      </c>
      <c r="O34" s="28">
        <v>1</v>
      </c>
      <c r="P34" s="27">
        <v>93</v>
      </c>
      <c r="Q34" s="39">
        <v>1</v>
      </c>
      <c r="R34" s="27">
        <v>97</v>
      </c>
      <c r="S34" s="39">
        <v>2</v>
      </c>
      <c r="T34" s="27">
        <v>93</v>
      </c>
      <c r="U34" s="39"/>
      <c r="V34" s="27">
        <v>97</v>
      </c>
      <c r="W34" s="39">
        <v>2</v>
      </c>
      <c r="X34" s="30">
        <f t="shared" si="5"/>
        <v>941</v>
      </c>
      <c r="Y34" s="30">
        <f t="shared" si="5"/>
        <v>7</v>
      </c>
      <c r="Z34" s="51">
        <f t="shared" si="6"/>
        <v>94.1</v>
      </c>
    </row>
    <row r="35" spans="1:26" ht="12.75" customHeight="1">
      <c r="A35" s="78" t="s">
        <v>17</v>
      </c>
      <c r="B35" s="103"/>
      <c r="C35" s="26"/>
      <c r="D35" s="94"/>
      <c r="E35" s="39"/>
      <c r="F35" s="27"/>
      <c r="G35" s="39"/>
      <c r="H35" s="27"/>
      <c r="I35" s="39"/>
      <c r="J35" s="27"/>
      <c r="K35" s="39"/>
      <c r="L35" s="27"/>
      <c r="M35" s="39"/>
      <c r="N35" s="27"/>
      <c r="O35" s="28"/>
      <c r="P35" s="27"/>
      <c r="Q35" s="39"/>
      <c r="R35" s="27"/>
      <c r="S35" s="39"/>
      <c r="T35" s="27"/>
      <c r="U35" s="39"/>
      <c r="V35" s="27"/>
      <c r="W35" s="39"/>
      <c r="X35" s="30"/>
      <c r="Y35" s="30"/>
      <c r="Z35" s="51"/>
    </row>
    <row r="36" spans="1:26" ht="12.75" customHeight="1">
      <c r="A36" s="100" t="s">
        <v>39</v>
      </c>
      <c r="B36" s="102" t="s">
        <v>67</v>
      </c>
      <c r="C36" s="100">
        <v>95.3</v>
      </c>
      <c r="D36" s="94">
        <v>98</v>
      </c>
      <c r="E36" s="39">
        <v>3</v>
      </c>
      <c r="F36" s="27">
        <v>95</v>
      </c>
      <c r="G36" s="39">
        <v>1</v>
      </c>
      <c r="H36" s="27">
        <v>97</v>
      </c>
      <c r="I36" s="39">
        <v>3</v>
      </c>
      <c r="J36" s="27">
        <v>99</v>
      </c>
      <c r="K36" s="39">
        <v>3</v>
      </c>
      <c r="L36" s="27">
        <v>99</v>
      </c>
      <c r="M36" s="39">
        <v>3</v>
      </c>
      <c r="N36" s="27">
        <v>99</v>
      </c>
      <c r="O36" s="28">
        <v>3</v>
      </c>
      <c r="P36" s="27">
        <v>95</v>
      </c>
      <c r="Q36" s="39"/>
      <c r="R36" s="27">
        <v>97</v>
      </c>
      <c r="S36" s="39">
        <v>3</v>
      </c>
      <c r="T36" s="27">
        <v>99</v>
      </c>
      <c r="U36" s="39">
        <v>3</v>
      </c>
      <c r="V36" s="27">
        <v>99</v>
      </c>
      <c r="W36" s="39">
        <v>3</v>
      </c>
      <c r="X36" s="30">
        <f aca="true" t="shared" si="7" ref="X36:Y40">SUM(D36,F36,H36,J36,L36,N36,P36,R36,T36,V36)</f>
        <v>977</v>
      </c>
      <c r="Y36" s="30">
        <f t="shared" si="7"/>
        <v>25</v>
      </c>
      <c r="Z36" s="51">
        <f>IF(COUNT(D36,F36,H36,J36,L36,N36,P36,R36,T36,V36),AVERAGE(D36,F36,H36,J36,L36,N36,P36,R36,T36,V36),"")</f>
        <v>97.7</v>
      </c>
    </row>
    <row r="37" spans="1:26" ht="12.75" customHeight="1">
      <c r="A37" s="100" t="s">
        <v>44</v>
      </c>
      <c r="B37" s="102" t="s">
        <v>65</v>
      </c>
      <c r="C37" s="100">
        <v>95.3</v>
      </c>
      <c r="D37" s="95">
        <v>97</v>
      </c>
      <c r="E37" s="38">
        <v>2</v>
      </c>
      <c r="F37" s="30">
        <v>99</v>
      </c>
      <c r="G37" s="38">
        <v>3</v>
      </c>
      <c r="H37" s="30">
        <v>96</v>
      </c>
      <c r="I37" s="38">
        <v>2</v>
      </c>
      <c r="J37" s="30">
        <v>97</v>
      </c>
      <c r="K37" s="38">
        <v>2</v>
      </c>
      <c r="L37" s="30">
        <v>98</v>
      </c>
      <c r="M37" s="38">
        <v>2</v>
      </c>
      <c r="N37" s="30">
        <v>96</v>
      </c>
      <c r="O37" s="34"/>
      <c r="P37" s="30">
        <v>99</v>
      </c>
      <c r="Q37" s="38">
        <v>3</v>
      </c>
      <c r="R37" s="30">
        <v>94</v>
      </c>
      <c r="S37" s="38">
        <v>1</v>
      </c>
      <c r="T37" s="30">
        <v>93</v>
      </c>
      <c r="U37" s="38"/>
      <c r="V37" s="30">
        <v>98</v>
      </c>
      <c r="W37" s="38">
        <v>2</v>
      </c>
      <c r="X37" s="30">
        <f t="shared" si="7"/>
        <v>967</v>
      </c>
      <c r="Y37" s="30">
        <f t="shared" si="7"/>
        <v>17</v>
      </c>
      <c r="Z37" s="51">
        <f>IF(COUNT(D37,F37,H37,J37,L37,N37,P37,R37,T37,V37),AVERAGE(D37,F37,H37,J37,L37,N37,P37,R37,T37,V37),"")</f>
        <v>96.7</v>
      </c>
    </row>
    <row r="38" spans="1:26" ht="12.75" customHeight="1">
      <c r="A38" s="100" t="s">
        <v>56</v>
      </c>
      <c r="B38" s="102" t="s">
        <v>64</v>
      </c>
      <c r="C38" s="100">
        <v>95.3</v>
      </c>
      <c r="D38" s="94">
        <v>92</v>
      </c>
      <c r="E38" s="39"/>
      <c r="F38" s="27">
        <v>97</v>
      </c>
      <c r="G38" s="39">
        <v>2</v>
      </c>
      <c r="H38" s="27">
        <v>93</v>
      </c>
      <c r="I38" s="39"/>
      <c r="J38" s="27">
        <v>99</v>
      </c>
      <c r="K38" s="39">
        <v>3</v>
      </c>
      <c r="L38" s="27">
        <v>89</v>
      </c>
      <c r="M38" s="39"/>
      <c r="N38" s="27">
        <v>98</v>
      </c>
      <c r="O38" s="28">
        <v>2</v>
      </c>
      <c r="P38" s="27">
        <v>96</v>
      </c>
      <c r="Q38" s="39">
        <v>1</v>
      </c>
      <c r="R38" s="27">
        <v>95</v>
      </c>
      <c r="S38" s="39">
        <v>2</v>
      </c>
      <c r="T38" s="27">
        <v>99</v>
      </c>
      <c r="U38" s="39">
        <v>3</v>
      </c>
      <c r="V38" s="27">
        <v>96</v>
      </c>
      <c r="W38" s="39"/>
      <c r="X38" s="30">
        <f t="shared" si="7"/>
        <v>954</v>
      </c>
      <c r="Y38" s="30">
        <f t="shared" si="7"/>
        <v>13</v>
      </c>
      <c r="Z38" s="51">
        <f>IF(COUNT(D38,F38,H38,J38,L38,N38,P38,R38,T38,V38),AVERAGE(D38,F38,H38,J38,L38,N38,P38,R38,T38,V38),"")</f>
        <v>95.4</v>
      </c>
    </row>
    <row r="39" spans="1:26" ht="12.75" customHeight="1">
      <c r="A39" s="100" t="s">
        <v>39</v>
      </c>
      <c r="B39" s="102" t="s">
        <v>68</v>
      </c>
      <c r="C39" s="101">
        <v>95</v>
      </c>
      <c r="D39" s="94">
        <v>95</v>
      </c>
      <c r="E39" s="39">
        <v>1</v>
      </c>
      <c r="F39" s="27">
        <v>97</v>
      </c>
      <c r="G39" s="39">
        <v>2</v>
      </c>
      <c r="H39" s="27">
        <v>96</v>
      </c>
      <c r="I39" s="39">
        <v>2</v>
      </c>
      <c r="J39" s="27">
        <v>97</v>
      </c>
      <c r="K39" s="39">
        <v>2</v>
      </c>
      <c r="L39" s="27">
        <v>96</v>
      </c>
      <c r="M39" s="39"/>
      <c r="N39" s="27">
        <v>97</v>
      </c>
      <c r="O39" s="28">
        <v>1</v>
      </c>
      <c r="P39" s="27">
        <v>97</v>
      </c>
      <c r="Q39" s="39">
        <v>2</v>
      </c>
      <c r="R39" s="27">
        <v>93</v>
      </c>
      <c r="S39" s="39"/>
      <c r="T39" s="27">
        <v>96</v>
      </c>
      <c r="U39" s="39">
        <v>1</v>
      </c>
      <c r="V39" s="27">
        <v>91</v>
      </c>
      <c r="W39" s="39"/>
      <c r="X39" s="30">
        <f t="shared" si="7"/>
        <v>955</v>
      </c>
      <c r="Y39" s="30">
        <f t="shared" si="7"/>
        <v>11</v>
      </c>
      <c r="Z39" s="51">
        <f>IF(COUNT(D39,F39,H39,J39,L39,N39,P39,R39,T39,V39),AVERAGE(D39,F39,H39,J39,L39,N39,P39,R39,T39,V39),"")</f>
        <v>95.5</v>
      </c>
    </row>
    <row r="40" spans="1:30" ht="12.75" customHeight="1">
      <c r="A40" s="100" t="s">
        <v>56</v>
      </c>
      <c r="B40" s="102" t="s">
        <v>66</v>
      </c>
      <c r="C40" s="100">
        <v>95.3</v>
      </c>
      <c r="D40" s="94">
        <v>97</v>
      </c>
      <c r="E40" s="39">
        <v>2</v>
      </c>
      <c r="F40" s="27">
        <v>91</v>
      </c>
      <c r="G40" s="39"/>
      <c r="H40" s="27">
        <v>95</v>
      </c>
      <c r="I40" s="39">
        <v>1</v>
      </c>
      <c r="J40" s="27">
        <v>93</v>
      </c>
      <c r="K40" s="39">
        <v>1</v>
      </c>
      <c r="L40" s="27">
        <v>97</v>
      </c>
      <c r="M40" s="39">
        <v>1</v>
      </c>
      <c r="N40" s="27">
        <v>94</v>
      </c>
      <c r="O40" s="28"/>
      <c r="P40" s="27">
        <v>92</v>
      </c>
      <c r="Q40" s="39"/>
      <c r="R40" s="27">
        <v>95</v>
      </c>
      <c r="S40" s="39">
        <v>2</v>
      </c>
      <c r="T40" s="27">
        <v>97</v>
      </c>
      <c r="U40" s="39">
        <v>2</v>
      </c>
      <c r="V40" s="27">
        <v>97</v>
      </c>
      <c r="W40" s="39">
        <v>1</v>
      </c>
      <c r="X40" s="30">
        <f t="shared" si="7"/>
        <v>948</v>
      </c>
      <c r="Y40" s="30">
        <f t="shared" si="7"/>
        <v>10</v>
      </c>
      <c r="Z40" s="51">
        <f>IF(COUNT(D40,F40,H40,J40,L40,N40,P40,R40,T40,V40),AVERAGE(D40,F40,H40,J40,L40,N40,P40,R40,T40,V40),"")</f>
        <v>94.8</v>
      </c>
      <c r="AD40" s="114"/>
    </row>
    <row r="41" spans="1:26" ht="12.75" customHeight="1">
      <c r="A41" s="84" t="s">
        <v>18</v>
      </c>
      <c r="B41" s="103"/>
      <c r="C41" s="26"/>
      <c r="D41" s="94"/>
      <c r="E41" s="39"/>
      <c r="F41" s="27"/>
      <c r="G41" s="39"/>
      <c r="H41" s="27"/>
      <c r="I41" s="39"/>
      <c r="J41" s="27"/>
      <c r="K41" s="39"/>
      <c r="L41" s="27"/>
      <c r="M41" s="39"/>
      <c r="N41" s="27"/>
      <c r="O41" s="28"/>
      <c r="P41" s="27"/>
      <c r="Q41" s="39"/>
      <c r="R41" s="27"/>
      <c r="S41" s="39"/>
      <c r="T41" s="27"/>
      <c r="U41" s="39"/>
      <c r="V41" s="27"/>
      <c r="W41" s="39"/>
      <c r="X41" s="30"/>
      <c r="Y41" s="30"/>
      <c r="Z41" s="51"/>
    </row>
    <row r="42" spans="1:26" ht="12.75" customHeight="1">
      <c r="A42" s="100" t="s">
        <v>37</v>
      </c>
      <c r="B42" s="102" t="s">
        <v>69</v>
      </c>
      <c r="C42" s="100">
        <v>94.9</v>
      </c>
      <c r="D42" s="94">
        <v>92</v>
      </c>
      <c r="E42" s="39"/>
      <c r="F42" s="27">
        <v>98</v>
      </c>
      <c r="G42" s="39">
        <v>3</v>
      </c>
      <c r="H42" s="27">
        <v>95</v>
      </c>
      <c r="I42" s="39">
        <v>1</v>
      </c>
      <c r="J42" s="122">
        <v>96</v>
      </c>
      <c r="K42" s="39">
        <v>2</v>
      </c>
      <c r="L42" s="27">
        <v>97</v>
      </c>
      <c r="M42" s="39">
        <v>3</v>
      </c>
      <c r="N42" s="27">
        <v>94</v>
      </c>
      <c r="O42" s="28">
        <v>2</v>
      </c>
      <c r="P42" s="27">
        <v>97</v>
      </c>
      <c r="Q42" s="39">
        <v>3</v>
      </c>
      <c r="R42" s="27">
        <v>98</v>
      </c>
      <c r="S42" s="39">
        <v>3</v>
      </c>
      <c r="T42" s="27">
        <v>97</v>
      </c>
      <c r="U42" s="39">
        <v>2</v>
      </c>
      <c r="V42" s="27">
        <v>94</v>
      </c>
      <c r="W42" s="39">
        <v>1</v>
      </c>
      <c r="X42" s="30">
        <f aca="true" t="shared" si="8" ref="X42:Y47">SUM(D42,F42,H42,J42,L42,N42,P42,R42,T42,V42)</f>
        <v>958</v>
      </c>
      <c r="Y42" s="30">
        <f t="shared" si="8"/>
        <v>20</v>
      </c>
      <c r="Z42" s="51">
        <f aca="true" t="shared" si="9" ref="Z42:Z47">IF(COUNT(D42,F42,H42,J42,L42,N42,P42,R42,T42,V42),AVERAGE(D42,F42,H42,J42,L42,N42,P42,R42,T42,V42),"")</f>
        <v>95.8</v>
      </c>
    </row>
    <row r="43" spans="1:26" ht="12.75" customHeight="1">
      <c r="A43" s="100" t="s">
        <v>44</v>
      </c>
      <c r="B43" s="102" t="s">
        <v>72</v>
      </c>
      <c r="C43" s="100">
        <v>94.7</v>
      </c>
      <c r="D43" s="94">
        <v>97</v>
      </c>
      <c r="E43" s="39">
        <v>3</v>
      </c>
      <c r="F43" s="27">
        <v>95</v>
      </c>
      <c r="G43" s="39">
        <v>1</v>
      </c>
      <c r="H43" s="27">
        <v>96</v>
      </c>
      <c r="I43" s="39">
        <v>2</v>
      </c>
      <c r="J43" s="27">
        <v>98</v>
      </c>
      <c r="K43" s="39">
        <v>3</v>
      </c>
      <c r="L43" s="29">
        <v>94</v>
      </c>
      <c r="M43" s="39"/>
      <c r="N43" s="27">
        <v>97</v>
      </c>
      <c r="O43" s="28">
        <v>3</v>
      </c>
      <c r="P43" s="27">
        <v>96</v>
      </c>
      <c r="Q43" s="39">
        <v>2</v>
      </c>
      <c r="R43" s="27">
        <v>96</v>
      </c>
      <c r="S43" s="39">
        <v>1</v>
      </c>
      <c r="T43" s="27">
        <v>99</v>
      </c>
      <c r="U43" s="39">
        <v>3</v>
      </c>
      <c r="V43" s="27">
        <v>94</v>
      </c>
      <c r="W43" s="39">
        <v>1</v>
      </c>
      <c r="X43" s="30">
        <f t="shared" si="8"/>
        <v>962</v>
      </c>
      <c r="Y43" s="30">
        <f t="shared" si="8"/>
        <v>19</v>
      </c>
      <c r="Z43" s="51">
        <f t="shared" si="9"/>
        <v>96.2</v>
      </c>
    </row>
    <row r="44" spans="1:26" ht="12.75" customHeight="1">
      <c r="A44" s="100" t="s">
        <v>39</v>
      </c>
      <c r="B44" s="102" t="s">
        <v>74</v>
      </c>
      <c r="C44" s="100">
        <v>94.6</v>
      </c>
      <c r="D44" s="94">
        <v>93</v>
      </c>
      <c r="E44" s="39">
        <v>1</v>
      </c>
      <c r="F44" s="27">
        <v>96</v>
      </c>
      <c r="G44" s="39">
        <v>2</v>
      </c>
      <c r="H44" s="27">
        <v>96</v>
      </c>
      <c r="I44" s="39">
        <v>2</v>
      </c>
      <c r="J44" s="27">
        <v>96</v>
      </c>
      <c r="K44" s="39">
        <v>2</v>
      </c>
      <c r="L44" s="27">
        <v>96</v>
      </c>
      <c r="M44" s="39">
        <v>2</v>
      </c>
      <c r="N44" s="27">
        <v>91</v>
      </c>
      <c r="O44" s="28"/>
      <c r="P44" s="122">
        <v>93</v>
      </c>
      <c r="Q44" s="39"/>
      <c r="R44" s="27">
        <v>97</v>
      </c>
      <c r="S44" s="39">
        <v>2</v>
      </c>
      <c r="T44" s="27">
        <v>95</v>
      </c>
      <c r="U44" s="39">
        <v>1</v>
      </c>
      <c r="V44" s="27">
        <v>97</v>
      </c>
      <c r="W44" s="39">
        <v>3</v>
      </c>
      <c r="X44" s="30">
        <f t="shared" si="8"/>
        <v>950</v>
      </c>
      <c r="Y44" s="30">
        <f t="shared" si="8"/>
        <v>15</v>
      </c>
      <c r="Z44" s="51">
        <f t="shared" si="9"/>
        <v>95</v>
      </c>
    </row>
    <row r="45" spans="1:26" ht="12.75" customHeight="1">
      <c r="A45" s="100" t="s">
        <v>56</v>
      </c>
      <c r="B45" s="102" t="s">
        <v>71</v>
      </c>
      <c r="C45" s="100">
        <v>94.8</v>
      </c>
      <c r="D45" s="94">
        <v>93</v>
      </c>
      <c r="E45" s="39">
        <v>1</v>
      </c>
      <c r="F45" s="27">
        <v>94</v>
      </c>
      <c r="G45" s="39"/>
      <c r="H45" s="27">
        <v>97</v>
      </c>
      <c r="I45" s="39">
        <v>3</v>
      </c>
      <c r="J45" s="27">
        <v>93</v>
      </c>
      <c r="K45" s="39">
        <v>1</v>
      </c>
      <c r="L45" s="27">
        <v>93</v>
      </c>
      <c r="M45" s="39"/>
      <c r="N45" s="27">
        <v>97</v>
      </c>
      <c r="O45" s="28">
        <v>3</v>
      </c>
      <c r="P45" s="27">
        <v>95</v>
      </c>
      <c r="Q45" s="39">
        <v>1</v>
      </c>
      <c r="R45" s="27">
        <v>97</v>
      </c>
      <c r="S45" s="39">
        <v>2</v>
      </c>
      <c r="T45" s="27">
        <v>91</v>
      </c>
      <c r="U45" s="39"/>
      <c r="V45" s="27">
        <v>91</v>
      </c>
      <c r="W45" s="39"/>
      <c r="X45" s="30">
        <f t="shared" si="8"/>
        <v>941</v>
      </c>
      <c r="Y45" s="30">
        <f t="shared" si="8"/>
        <v>11</v>
      </c>
      <c r="Z45" s="51">
        <f t="shared" si="9"/>
        <v>94.1</v>
      </c>
    </row>
    <row r="46" spans="1:26" ht="12.75" customHeight="1">
      <c r="A46" s="100" t="s">
        <v>39</v>
      </c>
      <c r="B46" s="102" t="s">
        <v>70</v>
      </c>
      <c r="C46" s="100">
        <v>94.9</v>
      </c>
      <c r="D46" s="94">
        <v>95</v>
      </c>
      <c r="E46" s="39">
        <v>2</v>
      </c>
      <c r="F46" s="27">
        <v>91</v>
      </c>
      <c r="G46" s="39"/>
      <c r="H46" s="27">
        <v>96</v>
      </c>
      <c r="I46" s="39">
        <v>2</v>
      </c>
      <c r="J46" s="27">
        <v>93</v>
      </c>
      <c r="K46" s="39">
        <v>1</v>
      </c>
      <c r="L46" s="27">
        <v>95</v>
      </c>
      <c r="M46" s="39">
        <v>1</v>
      </c>
      <c r="N46" s="27">
        <v>90</v>
      </c>
      <c r="O46" s="28"/>
      <c r="P46" s="27">
        <v>90</v>
      </c>
      <c r="Q46" s="39"/>
      <c r="R46" s="27">
        <v>95</v>
      </c>
      <c r="S46" s="39"/>
      <c r="T46" s="27">
        <v>93</v>
      </c>
      <c r="U46" s="39"/>
      <c r="V46" s="27">
        <v>95</v>
      </c>
      <c r="W46" s="39">
        <v>2</v>
      </c>
      <c r="X46" s="30">
        <f t="shared" si="8"/>
        <v>933</v>
      </c>
      <c r="Y46" s="30">
        <f t="shared" si="8"/>
        <v>8</v>
      </c>
      <c r="Z46" s="51">
        <f t="shared" si="9"/>
        <v>93.3</v>
      </c>
    </row>
    <row r="47" spans="1:26" ht="12.75" customHeight="1">
      <c r="A47" s="100" t="s">
        <v>29</v>
      </c>
      <c r="B47" s="102" t="s">
        <v>73</v>
      </c>
      <c r="C47" s="100">
        <v>94.6</v>
      </c>
      <c r="D47" s="94">
        <v>97</v>
      </c>
      <c r="E47" s="39">
        <v>3</v>
      </c>
      <c r="F47" s="27">
        <v>92</v>
      </c>
      <c r="G47" s="39"/>
      <c r="H47" s="27">
        <v>95</v>
      </c>
      <c r="I47" s="39">
        <v>1</v>
      </c>
      <c r="J47" s="27">
        <v>92</v>
      </c>
      <c r="K47" s="39"/>
      <c r="L47" s="27">
        <v>95</v>
      </c>
      <c r="M47" s="39">
        <v>1</v>
      </c>
      <c r="N47" s="27">
        <v>93</v>
      </c>
      <c r="O47" s="28">
        <v>1</v>
      </c>
      <c r="P47" s="27">
        <v>93</v>
      </c>
      <c r="Q47" s="39"/>
      <c r="R47" s="27">
        <v>94</v>
      </c>
      <c r="S47" s="39"/>
      <c r="T47" s="27">
        <v>94</v>
      </c>
      <c r="U47" s="39"/>
      <c r="V47" s="27">
        <v>90</v>
      </c>
      <c r="W47" s="39"/>
      <c r="X47" s="30">
        <f t="shared" si="8"/>
        <v>935</v>
      </c>
      <c r="Y47" s="30">
        <f t="shared" si="8"/>
        <v>6</v>
      </c>
      <c r="Z47" s="51">
        <f t="shared" si="9"/>
        <v>93.5</v>
      </c>
    </row>
    <row r="48" spans="1:26" ht="12.75" customHeight="1">
      <c r="A48" s="78" t="s">
        <v>11</v>
      </c>
      <c r="B48" s="103"/>
      <c r="C48" s="26"/>
      <c r="D48" s="94"/>
      <c r="E48" s="39"/>
      <c r="F48" s="27"/>
      <c r="G48" s="39"/>
      <c r="H48" s="27"/>
      <c r="I48" s="39"/>
      <c r="J48" s="27"/>
      <c r="K48" s="39"/>
      <c r="L48" s="27"/>
      <c r="M48" s="39"/>
      <c r="N48" s="27"/>
      <c r="O48" s="28"/>
      <c r="P48" s="27"/>
      <c r="Q48" s="39"/>
      <c r="R48" s="27"/>
      <c r="S48" s="39"/>
      <c r="T48" s="27"/>
      <c r="U48" s="39"/>
      <c r="V48" s="27"/>
      <c r="W48" s="39"/>
      <c r="X48" s="30"/>
      <c r="Y48" s="30"/>
      <c r="Z48" s="51"/>
    </row>
    <row r="49" spans="1:26" ht="12.75" customHeight="1">
      <c r="A49" s="100" t="s">
        <v>44</v>
      </c>
      <c r="B49" s="102" t="s">
        <v>76</v>
      </c>
      <c r="C49" s="100">
        <v>94.5</v>
      </c>
      <c r="D49" s="94">
        <v>96</v>
      </c>
      <c r="E49" s="39">
        <v>3</v>
      </c>
      <c r="F49" s="27">
        <v>95</v>
      </c>
      <c r="G49" s="39">
        <v>1</v>
      </c>
      <c r="H49" s="27">
        <v>96</v>
      </c>
      <c r="I49" s="39">
        <v>3</v>
      </c>
      <c r="J49" s="27">
        <v>94</v>
      </c>
      <c r="K49" s="39">
        <v>1</v>
      </c>
      <c r="L49" s="27">
        <v>94</v>
      </c>
      <c r="M49" s="39">
        <v>2</v>
      </c>
      <c r="N49" s="27">
        <v>94</v>
      </c>
      <c r="O49" s="28">
        <v>1</v>
      </c>
      <c r="P49" s="27">
        <v>98</v>
      </c>
      <c r="Q49" s="39">
        <v>3</v>
      </c>
      <c r="R49" s="27">
        <v>96</v>
      </c>
      <c r="S49" s="39">
        <v>3</v>
      </c>
      <c r="T49" s="27">
        <v>96</v>
      </c>
      <c r="U49" s="39">
        <v>3</v>
      </c>
      <c r="V49" s="27">
        <v>93</v>
      </c>
      <c r="W49" s="39"/>
      <c r="X49" s="30">
        <f aca="true" t="shared" si="10" ref="X49:Y54">SUM(D49,F49,H49,J49,L49,N49,P49,R49,T49,V49)</f>
        <v>952</v>
      </c>
      <c r="Y49" s="30">
        <f t="shared" si="10"/>
        <v>20</v>
      </c>
      <c r="Z49" s="51">
        <f aca="true" t="shared" si="11" ref="Z49:Z54">IF(COUNT(D49,F49,H49,J49,L49,N49,P49,R49,T49,V49),AVERAGE(D49,F49,H49,J49,L49,N49,P49,R49,T49,V49),"")</f>
        <v>95.2</v>
      </c>
    </row>
    <row r="50" spans="1:26" ht="12.75" customHeight="1">
      <c r="A50" s="100" t="s">
        <v>79</v>
      </c>
      <c r="B50" s="102" t="s">
        <v>80</v>
      </c>
      <c r="C50" s="100">
        <v>94.3</v>
      </c>
      <c r="D50" s="94">
        <v>92</v>
      </c>
      <c r="E50" s="39">
        <v>1</v>
      </c>
      <c r="F50" s="27">
        <v>96</v>
      </c>
      <c r="G50" s="39">
        <v>2</v>
      </c>
      <c r="H50" s="27">
        <v>91</v>
      </c>
      <c r="I50" s="39"/>
      <c r="J50" s="27">
        <v>97</v>
      </c>
      <c r="K50" s="39">
        <v>3</v>
      </c>
      <c r="L50" s="27">
        <v>95</v>
      </c>
      <c r="M50" s="39">
        <v>3</v>
      </c>
      <c r="N50" s="27">
        <v>97</v>
      </c>
      <c r="O50" s="28">
        <v>3</v>
      </c>
      <c r="P50" s="27">
        <v>91</v>
      </c>
      <c r="Q50" s="39">
        <v>1</v>
      </c>
      <c r="R50" s="27">
        <v>93</v>
      </c>
      <c r="S50" s="39">
        <v>2</v>
      </c>
      <c r="T50" s="27">
        <v>92</v>
      </c>
      <c r="U50" s="39"/>
      <c r="V50" s="27">
        <v>97</v>
      </c>
      <c r="W50" s="39">
        <v>3</v>
      </c>
      <c r="X50" s="30">
        <f t="shared" si="10"/>
        <v>941</v>
      </c>
      <c r="Y50" s="30">
        <f t="shared" si="10"/>
        <v>18</v>
      </c>
      <c r="Z50" s="51">
        <f t="shared" si="11"/>
        <v>94.1</v>
      </c>
    </row>
    <row r="51" spans="1:26" ht="12.75" customHeight="1">
      <c r="A51" s="100" t="s">
        <v>81</v>
      </c>
      <c r="B51" s="102" t="s">
        <v>82</v>
      </c>
      <c r="C51" s="100">
        <v>94.3</v>
      </c>
      <c r="D51" s="94">
        <v>96</v>
      </c>
      <c r="E51" s="39">
        <v>3</v>
      </c>
      <c r="F51" s="27">
        <v>94</v>
      </c>
      <c r="G51" s="39"/>
      <c r="H51" s="27">
        <v>94</v>
      </c>
      <c r="I51" s="39">
        <v>2</v>
      </c>
      <c r="J51" s="27">
        <v>90</v>
      </c>
      <c r="K51" s="39"/>
      <c r="L51" s="27">
        <v>92</v>
      </c>
      <c r="M51" s="39"/>
      <c r="N51" s="27">
        <v>95</v>
      </c>
      <c r="O51" s="28">
        <v>2</v>
      </c>
      <c r="P51" s="27">
        <v>92</v>
      </c>
      <c r="Q51" s="39">
        <v>2</v>
      </c>
      <c r="R51" s="27">
        <v>96</v>
      </c>
      <c r="S51" s="39">
        <v>3</v>
      </c>
      <c r="T51" s="27">
        <v>93</v>
      </c>
      <c r="U51" s="39">
        <v>1</v>
      </c>
      <c r="V51" s="27">
        <v>94</v>
      </c>
      <c r="W51" s="39">
        <v>1</v>
      </c>
      <c r="X51" s="30">
        <f t="shared" si="10"/>
        <v>936</v>
      </c>
      <c r="Y51" s="30">
        <f t="shared" si="10"/>
        <v>14</v>
      </c>
      <c r="Z51" s="51">
        <f t="shared" si="11"/>
        <v>93.6</v>
      </c>
    </row>
    <row r="52" spans="1:26" ht="12.75" customHeight="1">
      <c r="A52" s="100" t="s">
        <v>39</v>
      </c>
      <c r="B52" s="102" t="s">
        <v>78</v>
      </c>
      <c r="C52" s="100">
        <v>94.3</v>
      </c>
      <c r="D52" s="94">
        <v>94</v>
      </c>
      <c r="E52" s="39">
        <v>2</v>
      </c>
      <c r="F52" s="27">
        <v>96</v>
      </c>
      <c r="G52" s="39">
        <v>2</v>
      </c>
      <c r="H52" s="27">
        <v>93</v>
      </c>
      <c r="I52" s="39">
        <v>1</v>
      </c>
      <c r="J52" s="27">
        <v>95</v>
      </c>
      <c r="K52" s="39">
        <v>2</v>
      </c>
      <c r="L52" s="27">
        <v>93</v>
      </c>
      <c r="M52" s="39">
        <v>1</v>
      </c>
      <c r="N52" s="27">
        <v>90</v>
      </c>
      <c r="O52" s="28"/>
      <c r="P52" s="27">
        <v>92</v>
      </c>
      <c r="Q52" s="39">
        <v>2</v>
      </c>
      <c r="R52" s="27">
        <v>87</v>
      </c>
      <c r="S52" s="39"/>
      <c r="T52" s="27">
        <v>94</v>
      </c>
      <c r="U52" s="39">
        <v>2</v>
      </c>
      <c r="V52" s="27">
        <v>92</v>
      </c>
      <c r="W52" s="39"/>
      <c r="X52" s="30">
        <f t="shared" si="10"/>
        <v>926</v>
      </c>
      <c r="Y52" s="30">
        <f t="shared" si="10"/>
        <v>12</v>
      </c>
      <c r="Z52" s="51">
        <f t="shared" si="11"/>
        <v>92.6</v>
      </c>
    </row>
    <row r="53" spans="1:26" ht="12.75" customHeight="1">
      <c r="A53" s="100" t="s">
        <v>54</v>
      </c>
      <c r="B53" s="102" t="s">
        <v>75</v>
      </c>
      <c r="C53" s="100">
        <v>94.5</v>
      </c>
      <c r="D53" s="94">
        <v>96</v>
      </c>
      <c r="E53" s="39">
        <v>3</v>
      </c>
      <c r="F53" s="27">
        <v>97</v>
      </c>
      <c r="G53" s="39">
        <v>3</v>
      </c>
      <c r="H53" s="27">
        <v>90</v>
      </c>
      <c r="I53" s="39"/>
      <c r="J53" s="27">
        <v>93</v>
      </c>
      <c r="K53" s="39"/>
      <c r="L53" s="27">
        <v>92</v>
      </c>
      <c r="M53" s="39"/>
      <c r="N53" s="27">
        <v>87</v>
      </c>
      <c r="O53" s="28"/>
      <c r="P53" s="27">
        <v>90</v>
      </c>
      <c r="Q53" s="39"/>
      <c r="R53" s="27">
        <v>92</v>
      </c>
      <c r="S53" s="39">
        <v>1</v>
      </c>
      <c r="T53" s="27">
        <v>90</v>
      </c>
      <c r="U53" s="39"/>
      <c r="V53" s="27">
        <v>95</v>
      </c>
      <c r="W53" s="39">
        <v>2</v>
      </c>
      <c r="X53" s="30">
        <f t="shared" si="10"/>
        <v>922</v>
      </c>
      <c r="Y53" s="30">
        <f t="shared" si="10"/>
        <v>9</v>
      </c>
      <c r="Z53" s="51">
        <f t="shared" si="11"/>
        <v>92.2</v>
      </c>
    </row>
    <row r="54" spans="1:26" ht="12.75" customHeight="1">
      <c r="A54" s="100" t="s">
        <v>42</v>
      </c>
      <c r="B54" s="102" t="s">
        <v>77</v>
      </c>
      <c r="C54" s="100">
        <v>94.4</v>
      </c>
      <c r="D54" s="95">
        <v>0</v>
      </c>
      <c r="E54" s="38"/>
      <c r="F54" s="30">
        <v>0</v>
      </c>
      <c r="G54" s="38"/>
      <c r="H54" s="30">
        <v>0</v>
      </c>
      <c r="I54" s="38"/>
      <c r="J54" s="30">
        <v>0</v>
      </c>
      <c r="K54" s="38"/>
      <c r="L54" s="30">
        <v>0</v>
      </c>
      <c r="M54" s="38"/>
      <c r="N54" s="30">
        <v>0</v>
      </c>
      <c r="O54" s="34"/>
      <c r="P54" s="30">
        <v>0</v>
      </c>
      <c r="Q54" s="38"/>
      <c r="R54" s="30">
        <v>0</v>
      </c>
      <c r="S54" s="38"/>
      <c r="T54" s="30">
        <v>0</v>
      </c>
      <c r="U54" s="38"/>
      <c r="V54" s="30">
        <v>0</v>
      </c>
      <c r="W54" s="38"/>
      <c r="X54" s="30">
        <f t="shared" si="10"/>
        <v>0</v>
      </c>
      <c r="Y54" s="30">
        <f t="shared" si="10"/>
        <v>0</v>
      </c>
      <c r="Z54" s="51">
        <f t="shared" si="11"/>
        <v>0</v>
      </c>
    </row>
    <row r="55" spans="1:26" ht="12.75" customHeight="1">
      <c r="A55" s="78" t="s">
        <v>19</v>
      </c>
      <c r="B55" s="103"/>
      <c r="C55" s="26"/>
      <c r="D55" s="94"/>
      <c r="E55" s="39"/>
      <c r="F55" s="27"/>
      <c r="G55" s="39"/>
      <c r="H55" s="27"/>
      <c r="I55" s="39"/>
      <c r="J55" s="27"/>
      <c r="K55" s="39"/>
      <c r="L55" s="27"/>
      <c r="M55" s="39"/>
      <c r="N55" s="27"/>
      <c r="O55" s="28"/>
      <c r="P55" s="27"/>
      <c r="Q55" s="39"/>
      <c r="R55" s="27"/>
      <c r="S55" s="39"/>
      <c r="T55" s="27"/>
      <c r="U55" s="39"/>
      <c r="V55" s="27"/>
      <c r="W55" s="39"/>
      <c r="X55" s="30"/>
      <c r="Y55" s="30"/>
      <c r="Z55" s="51"/>
    </row>
    <row r="56" spans="1:26" ht="12.75" customHeight="1">
      <c r="A56" s="100" t="s">
        <v>29</v>
      </c>
      <c r="B56" s="102" t="s">
        <v>83</v>
      </c>
      <c r="C56" s="100">
        <v>94.1</v>
      </c>
      <c r="D56" s="94">
        <v>96</v>
      </c>
      <c r="E56" s="39">
        <v>3</v>
      </c>
      <c r="F56" s="27">
        <v>96</v>
      </c>
      <c r="G56" s="39">
        <v>2</v>
      </c>
      <c r="H56" s="27">
        <v>93</v>
      </c>
      <c r="I56" s="39">
        <v>1</v>
      </c>
      <c r="J56" s="27">
        <v>95</v>
      </c>
      <c r="K56" s="39">
        <v>2</v>
      </c>
      <c r="L56" s="27">
        <v>96</v>
      </c>
      <c r="M56" s="39">
        <v>3</v>
      </c>
      <c r="N56" s="27">
        <v>93</v>
      </c>
      <c r="O56" s="28">
        <v>2</v>
      </c>
      <c r="P56" s="27">
        <v>98</v>
      </c>
      <c r="Q56" s="39">
        <v>2</v>
      </c>
      <c r="R56" s="27">
        <v>96</v>
      </c>
      <c r="S56" s="39">
        <v>2</v>
      </c>
      <c r="T56" s="27">
        <v>96</v>
      </c>
      <c r="U56" s="39">
        <v>2</v>
      </c>
      <c r="V56" s="27">
        <v>94</v>
      </c>
      <c r="W56" s="39">
        <v>2</v>
      </c>
      <c r="X56" s="30">
        <f aca="true" t="shared" si="12" ref="X56:Y60">SUM(D56,F56,H56,J56,L56,N56,P56,R56,T56,V56)</f>
        <v>953</v>
      </c>
      <c r="Y56" s="30">
        <f t="shared" si="12"/>
        <v>21</v>
      </c>
      <c r="Z56" s="51">
        <f>IF(COUNT(D56,F56,H56,J56,L56,N56,P56,R56,T56,V56),AVERAGE(D56,F56,H56,J56,L56,N56,P56,R56,T56,V56),"")</f>
        <v>95.3</v>
      </c>
    </row>
    <row r="57" spans="1:26" ht="12.75" customHeight="1">
      <c r="A57" s="100" t="s">
        <v>87</v>
      </c>
      <c r="B57" s="102" t="s">
        <v>88</v>
      </c>
      <c r="C57" s="100">
        <v>94.1</v>
      </c>
      <c r="D57" s="96">
        <v>95</v>
      </c>
      <c r="E57" s="38">
        <v>2</v>
      </c>
      <c r="F57" s="33">
        <v>94</v>
      </c>
      <c r="G57" s="38">
        <v>1</v>
      </c>
      <c r="H57" s="33">
        <v>97</v>
      </c>
      <c r="I57" s="38">
        <v>3</v>
      </c>
      <c r="J57" s="33">
        <v>90</v>
      </c>
      <c r="K57" s="38"/>
      <c r="L57" s="33">
        <v>94</v>
      </c>
      <c r="M57" s="38">
        <v>2</v>
      </c>
      <c r="N57" s="33">
        <v>92</v>
      </c>
      <c r="O57" s="34">
        <v>1</v>
      </c>
      <c r="P57" s="33">
        <v>95</v>
      </c>
      <c r="Q57" s="38">
        <v>1</v>
      </c>
      <c r="R57" s="33">
        <v>98</v>
      </c>
      <c r="S57" s="38">
        <v>3</v>
      </c>
      <c r="T57" s="33">
        <v>97</v>
      </c>
      <c r="U57" s="38">
        <v>3</v>
      </c>
      <c r="V57" s="33">
        <v>96</v>
      </c>
      <c r="W57" s="38">
        <v>3</v>
      </c>
      <c r="X57" s="30">
        <f t="shared" si="12"/>
        <v>948</v>
      </c>
      <c r="Y57" s="30">
        <f t="shared" si="12"/>
        <v>19</v>
      </c>
      <c r="Z57" s="51">
        <f>IF(COUNT(D57,F57,H57,J57,L57,N57,P57,R57,T57,V57),AVERAGE(D57,F57,H57,J57,L57,N57,P57,R57,T57,V57),"")</f>
        <v>94.8</v>
      </c>
    </row>
    <row r="58" spans="1:26" ht="12.75" customHeight="1">
      <c r="A58" s="100" t="s">
        <v>31</v>
      </c>
      <c r="B58" s="102" t="s">
        <v>85</v>
      </c>
      <c r="C58" s="100">
        <v>94.1</v>
      </c>
      <c r="D58" s="94">
        <v>94</v>
      </c>
      <c r="E58" s="39">
        <v>1</v>
      </c>
      <c r="F58" s="27">
        <v>97</v>
      </c>
      <c r="G58" s="39">
        <v>3</v>
      </c>
      <c r="H58" s="27">
        <v>91</v>
      </c>
      <c r="I58" s="39"/>
      <c r="J58" s="27">
        <v>94</v>
      </c>
      <c r="K58" s="39">
        <v>1</v>
      </c>
      <c r="L58" s="27">
        <v>87</v>
      </c>
      <c r="M58" s="39"/>
      <c r="N58" s="27">
        <v>93</v>
      </c>
      <c r="O58" s="28">
        <v>2</v>
      </c>
      <c r="P58" s="27">
        <v>99</v>
      </c>
      <c r="Q58" s="39">
        <v>3</v>
      </c>
      <c r="R58" s="27">
        <v>94</v>
      </c>
      <c r="S58" s="39">
        <v>1</v>
      </c>
      <c r="T58" s="27">
        <v>93</v>
      </c>
      <c r="U58" s="39"/>
      <c r="V58" s="27">
        <v>92</v>
      </c>
      <c r="W58" s="39"/>
      <c r="X58" s="30">
        <f t="shared" si="12"/>
        <v>934</v>
      </c>
      <c r="Y58" s="30">
        <f t="shared" si="12"/>
        <v>11</v>
      </c>
      <c r="Z58" s="51">
        <f>IF(COUNT(D58,F58,H58,J58,L58,N58,P58,R58,T58,V58),AVERAGE(D58,F58,H58,J58,L58,N58,P58,R58,T58,V58),"")</f>
        <v>93.4</v>
      </c>
    </row>
    <row r="59" spans="1:26" ht="12.75" customHeight="1">
      <c r="A59" s="100" t="s">
        <v>31</v>
      </c>
      <c r="B59" s="102" t="s">
        <v>84</v>
      </c>
      <c r="C59" s="100">
        <v>94.1</v>
      </c>
      <c r="D59" s="94">
        <v>92</v>
      </c>
      <c r="E59" s="39"/>
      <c r="F59" s="27">
        <v>91</v>
      </c>
      <c r="G59" s="39"/>
      <c r="H59" s="27">
        <v>95</v>
      </c>
      <c r="I59" s="39">
        <v>2</v>
      </c>
      <c r="J59" s="27">
        <v>97</v>
      </c>
      <c r="K59" s="39">
        <v>3</v>
      </c>
      <c r="L59" s="27">
        <v>92</v>
      </c>
      <c r="M59" s="39">
        <v>1</v>
      </c>
      <c r="N59" s="27">
        <v>96</v>
      </c>
      <c r="O59" s="28">
        <v>3</v>
      </c>
      <c r="P59" s="27">
        <v>93</v>
      </c>
      <c r="Q59" s="39"/>
      <c r="R59" s="27">
        <v>93</v>
      </c>
      <c r="S59" s="39"/>
      <c r="T59" s="27">
        <v>87</v>
      </c>
      <c r="U59" s="39"/>
      <c r="V59" s="27">
        <v>93</v>
      </c>
      <c r="W59" s="39">
        <v>1</v>
      </c>
      <c r="X59" s="30">
        <f t="shared" si="12"/>
        <v>929</v>
      </c>
      <c r="Y59" s="30">
        <f t="shared" si="12"/>
        <v>10</v>
      </c>
      <c r="Z59" s="51">
        <f>IF(COUNT(D59,F59,H59,J59,L59,N59,P59,R59,T59,V59),AVERAGE(D59,F59,H59,J59,L59,N59,P59,R59,T59,V59),"")</f>
        <v>92.9</v>
      </c>
    </row>
    <row r="60" spans="1:26" s="6" customFormat="1" ht="12.75" customHeight="1">
      <c r="A60" s="100" t="s">
        <v>44</v>
      </c>
      <c r="B60" s="102" t="s">
        <v>86</v>
      </c>
      <c r="C60" s="100">
        <v>94.1</v>
      </c>
      <c r="D60" s="94">
        <v>89</v>
      </c>
      <c r="E60" s="39"/>
      <c r="F60" s="120"/>
      <c r="G60" s="39"/>
      <c r="H60" s="27">
        <v>90</v>
      </c>
      <c r="I60" s="39"/>
      <c r="J60" s="120"/>
      <c r="K60" s="39"/>
      <c r="L60" s="27">
        <v>92</v>
      </c>
      <c r="M60" s="39">
        <v>1</v>
      </c>
      <c r="N60" s="27">
        <v>91</v>
      </c>
      <c r="O60" s="28"/>
      <c r="P60" s="120"/>
      <c r="Q60" s="39"/>
      <c r="R60" s="27">
        <v>91</v>
      </c>
      <c r="S60" s="39"/>
      <c r="T60" s="27">
        <v>94</v>
      </c>
      <c r="U60" s="39">
        <v>1</v>
      </c>
      <c r="V60" s="27">
        <v>88</v>
      </c>
      <c r="W60" s="39"/>
      <c r="X60" s="30">
        <f t="shared" si="12"/>
        <v>635</v>
      </c>
      <c r="Y60" s="30">
        <f t="shared" si="12"/>
        <v>2</v>
      </c>
      <c r="Z60" s="51">
        <f>IF(COUNT(D60,F60,Q65H60,J60,L60,N60,P60,R60,T60,V60),AVERAGE(D60,F60,H60,J60,L60,N60,P60,R60,T60,V60),"")</f>
        <v>90.71428571428571</v>
      </c>
    </row>
    <row r="61" spans="1:26" ht="12.75" customHeight="1">
      <c r="A61" s="78" t="s">
        <v>20</v>
      </c>
      <c r="B61" s="103"/>
      <c r="C61" s="26"/>
      <c r="D61" s="94"/>
      <c r="E61" s="39"/>
      <c r="F61" s="27"/>
      <c r="G61" s="39"/>
      <c r="H61" s="27"/>
      <c r="I61" s="39"/>
      <c r="J61" s="27"/>
      <c r="K61" s="39"/>
      <c r="L61" s="27"/>
      <c r="M61" s="39"/>
      <c r="N61" s="27"/>
      <c r="O61" s="28"/>
      <c r="P61" s="27"/>
      <c r="Q61" s="39"/>
      <c r="R61" s="27"/>
      <c r="S61" s="39"/>
      <c r="T61" s="27"/>
      <c r="U61" s="39"/>
      <c r="V61" s="27"/>
      <c r="W61" s="39"/>
      <c r="X61" s="30"/>
      <c r="Y61" s="30"/>
      <c r="Z61" s="51"/>
    </row>
    <row r="62" spans="1:26" ht="12.75" customHeight="1">
      <c r="A62" s="100" t="s">
        <v>56</v>
      </c>
      <c r="B62" s="102" t="s">
        <v>89</v>
      </c>
      <c r="C62" s="101">
        <v>94</v>
      </c>
      <c r="D62" s="94">
        <v>95</v>
      </c>
      <c r="E62" s="39">
        <v>3</v>
      </c>
      <c r="F62" s="27">
        <v>92</v>
      </c>
      <c r="G62" s="39">
        <v>1</v>
      </c>
      <c r="H62" s="27">
        <v>97</v>
      </c>
      <c r="I62" s="39">
        <v>3</v>
      </c>
      <c r="J62" s="27">
        <v>95</v>
      </c>
      <c r="K62" s="39">
        <v>1</v>
      </c>
      <c r="L62" s="27">
        <v>97</v>
      </c>
      <c r="M62" s="39">
        <v>3</v>
      </c>
      <c r="N62" s="27">
        <v>95</v>
      </c>
      <c r="O62" s="28">
        <v>2</v>
      </c>
      <c r="P62" s="27">
        <v>94</v>
      </c>
      <c r="Q62" s="39"/>
      <c r="R62" s="27">
        <v>93</v>
      </c>
      <c r="S62" s="39"/>
      <c r="T62" s="27">
        <v>96</v>
      </c>
      <c r="U62" s="39">
        <v>2</v>
      </c>
      <c r="V62" s="27">
        <v>94</v>
      </c>
      <c r="W62" s="39">
        <v>1</v>
      </c>
      <c r="X62" s="30">
        <f aca="true" t="shared" si="13" ref="X62:Y67">SUM(D62,F62,H62,J62,L62,N62,P62,R62,T62,V62)</f>
        <v>948</v>
      </c>
      <c r="Y62" s="30">
        <f t="shared" si="13"/>
        <v>16</v>
      </c>
      <c r="Z62" s="51">
        <f aca="true" t="shared" si="14" ref="Z62:Z67">IF(COUNT(D62,F62,H62,J62,L62,N62,P62,R62,T62,V62),AVERAGE(D62,F62,H62,J62,L62,N62,P62,R62,T62,V62),"")</f>
        <v>94.8</v>
      </c>
    </row>
    <row r="63" spans="1:26" ht="12.75" customHeight="1">
      <c r="A63" s="100" t="s">
        <v>29</v>
      </c>
      <c r="B63" s="102" t="s">
        <v>94</v>
      </c>
      <c r="C63" s="100">
        <v>93.5</v>
      </c>
      <c r="D63" s="96">
        <v>95</v>
      </c>
      <c r="E63" s="38">
        <v>3</v>
      </c>
      <c r="F63" s="33">
        <v>94</v>
      </c>
      <c r="G63" s="38">
        <v>2</v>
      </c>
      <c r="H63" s="33">
        <v>91</v>
      </c>
      <c r="I63" s="38"/>
      <c r="J63" s="33">
        <v>95</v>
      </c>
      <c r="K63" s="38">
        <v>1</v>
      </c>
      <c r="L63" s="33">
        <v>94</v>
      </c>
      <c r="M63" s="38">
        <v>2</v>
      </c>
      <c r="N63" s="33">
        <v>94</v>
      </c>
      <c r="O63" s="34">
        <v>1</v>
      </c>
      <c r="P63" s="33">
        <v>97</v>
      </c>
      <c r="Q63" s="38">
        <v>2</v>
      </c>
      <c r="R63" s="33">
        <v>93</v>
      </c>
      <c r="S63" s="38"/>
      <c r="T63" s="33">
        <v>93</v>
      </c>
      <c r="U63" s="38">
        <v>1</v>
      </c>
      <c r="V63" s="33">
        <v>98</v>
      </c>
      <c r="W63" s="38">
        <v>3</v>
      </c>
      <c r="X63" s="30">
        <f t="shared" si="13"/>
        <v>944</v>
      </c>
      <c r="Y63" s="30">
        <f t="shared" si="13"/>
        <v>15</v>
      </c>
      <c r="Z63" s="51">
        <f t="shared" si="14"/>
        <v>94.4</v>
      </c>
    </row>
    <row r="64" spans="1:26" ht="12.75" customHeight="1">
      <c r="A64" s="100" t="s">
        <v>29</v>
      </c>
      <c r="B64" s="102" t="s">
        <v>90</v>
      </c>
      <c r="C64" s="101">
        <v>94</v>
      </c>
      <c r="D64" s="97">
        <v>92</v>
      </c>
      <c r="E64" s="39">
        <v>1</v>
      </c>
      <c r="F64" s="27">
        <v>95</v>
      </c>
      <c r="G64" s="39">
        <v>3</v>
      </c>
      <c r="H64" s="27">
        <v>93</v>
      </c>
      <c r="I64" s="39">
        <v>1</v>
      </c>
      <c r="J64" s="27">
        <v>92</v>
      </c>
      <c r="K64" s="39"/>
      <c r="L64" s="27">
        <v>93</v>
      </c>
      <c r="M64" s="39">
        <v>1</v>
      </c>
      <c r="N64" s="27">
        <v>89</v>
      </c>
      <c r="O64" s="28"/>
      <c r="P64" s="27">
        <v>98</v>
      </c>
      <c r="Q64" s="39">
        <v>3</v>
      </c>
      <c r="R64" s="27">
        <v>97</v>
      </c>
      <c r="S64" s="39">
        <v>3</v>
      </c>
      <c r="T64" s="27">
        <v>97</v>
      </c>
      <c r="U64" s="39">
        <v>3</v>
      </c>
      <c r="V64" s="27">
        <v>92</v>
      </c>
      <c r="W64" s="39"/>
      <c r="X64" s="30">
        <f t="shared" si="13"/>
        <v>938</v>
      </c>
      <c r="Y64" s="30">
        <f t="shared" si="13"/>
        <v>15</v>
      </c>
      <c r="Z64" s="51">
        <f t="shared" si="14"/>
        <v>93.8</v>
      </c>
    </row>
    <row r="65" spans="1:26" ht="12.75" customHeight="1">
      <c r="A65" s="100" t="s">
        <v>44</v>
      </c>
      <c r="B65" s="102" t="s">
        <v>93</v>
      </c>
      <c r="C65" s="100">
        <v>93.6</v>
      </c>
      <c r="D65" s="94">
        <v>92</v>
      </c>
      <c r="E65" s="39">
        <v>1</v>
      </c>
      <c r="F65" s="27">
        <v>95</v>
      </c>
      <c r="G65" s="39">
        <v>3</v>
      </c>
      <c r="H65" s="27">
        <v>92</v>
      </c>
      <c r="I65" s="39"/>
      <c r="J65" s="27">
        <v>96</v>
      </c>
      <c r="K65" s="39">
        <v>2</v>
      </c>
      <c r="L65" s="27">
        <v>90</v>
      </c>
      <c r="M65" s="39"/>
      <c r="N65" s="27">
        <v>97</v>
      </c>
      <c r="O65" s="28">
        <v>3</v>
      </c>
      <c r="P65" s="27">
        <v>96</v>
      </c>
      <c r="Q65" s="39">
        <v>1</v>
      </c>
      <c r="R65" s="27">
        <v>94</v>
      </c>
      <c r="S65" s="39">
        <v>1</v>
      </c>
      <c r="T65" s="27">
        <v>96</v>
      </c>
      <c r="U65" s="39">
        <v>2</v>
      </c>
      <c r="V65" s="27">
        <v>90</v>
      </c>
      <c r="W65" s="39"/>
      <c r="X65" s="30">
        <f t="shared" si="13"/>
        <v>938</v>
      </c>
      <c r="Y65" s="30">
        <f t="shared" si="13"/>
        <v>13</v>
      </c>
      <c r="Z65" s="51">
        <f t="shared" si="14"/>
        <v>93.8</v>
      </c>
    </row>
    <row r="66" spans="1:26" ht="12.75" customHeight="1">
      <c r="A66" s="100" t="s">
        <v>54</v>
      </c>
      <c r="B66" s="102" t="s">
        <v>92</v>
      </c>
      <c r="C66" s="100">
        <v>93.7</v>
      </c>
      <c r="D66" s="94">
        <v>95</v>
      </c>
      <c r="E66" s="39">
        <v>3</v>
      </c>
      <c r="F66" s="27">
        <v>90</v>
      </c>
      <c r="G66" s="39"/>
      <c r="H66" s="27">
        <v>96</v>
      </c>
      <c r="I66" s="39">
        <v>2</v>
      </c>
      <c r="J66" s="27">
        <v>97</v>
      </c>
      <c r="K66" s="39">
        <v>3</v>
      </c>
      <c r="L66" s="27">
        <v>94</v>
      </c>
      <c r="M66" s="39">
        <v>2</v>
      </c>
      <c r="N66" s="27">
        <v>93</v>
      </c>
      <c r="O66" s="28"/>
      <c r="P66" s="27">
        <v>89</v>
      </c>
      <c r="Q66" s="39"/>
      <c r="R66" s="27">
        <v>94</v>
      </c>
      <c r="S66" s="39">
        <v>1</v>
      </c>
      <c r="T66" s="27">
        <v>92</v>
      </c>
      <c r="U66" s="39"/>
      <c r="V66" s="27">
        <v>95</v>
      </c>
      <c r="W66" s="39">
        <v>2</v>
      </c>
      <c r="X66" s="30">
        <f t="shared" si="13"/>
        <v>935</v>
      </c>
      <c r="Y66" s="30">
        <f t="shared" si="13"/>
        <v>13</v>
      </c>
      <c r="Z66" s="51">
        <f t="shared" si="14"/>
        <v>93.5</v>
      </c>
    </row>
    <row r="67" spans="1:26" s="6" customFormat="1" ht="12.75" customHeight="1">
      <c r="A67" s="100" t="s">
        <v>29</v>
      </c>
      <c r="B67" s="102" t="s">
        <v>91</v>
      </c>
      <c r="C67" s="100">
        <v>93.8</v>
      </c>
      <c r="D67" s="94">
        <v>93</v>
      </c>
      <c r="E67" s="39">
        <v>2</v>
      </c>
      <c r="F67" s="27">
        <v>86</v>
      </c>
      <c r="G67" s="39"/>
      <c r="H67" s="27">
        <v>92</v>
      </c>
      <c r="I67" s="39"/>
      <c r="J67" s="27">
        <v>90</v>
      </c>
      <c r="K67" s="39"/>
      <c r="L67" s="27">
        <v>92</v>
      </c>
      <c r="M67" s="39"/>
      <c r="N67" s="27">
        <v>89</v>
      </c>
      <c r="O67" s="28"/>
      <c r="P67" s="27">
        <v>89</v>
      </c>
      <c r="Q67" s="39"/>
      <c r="R67" s="27">
        <v>95</v>
      </c>
      <c r="S67" s="39">
        <v>2</v>
      </c>
      <c r="T67" s="27">
        <v>90</v>
      </c>
      <c r="U67" s="39"/>
      <c r="V67" s="116">
        <v>91</v>
      </c>
      <c r="W67" s="39"/>
      <c r="X67" s="30">
        <f t="shared" si="13"/>
        <v>907</v>
      </c>
      <c r="Y67" s="30">
        <f t="shared" si="13"/>
        <v>4</v>
      </c>
      <c r="Z67" s="51">
        <f t="shared" si="14"/>
        <v>90.7</v>
      </c>
    </row>
    <row r="68" spans="1:26" ht="12.75" customHeight="1">
      <c r="A68" s="78" t="s">
        <v>21</v>
      </c>
      <c r="B68" s="103"/>
      <c r="C68" s="26"/>
      <c r="D68" s="94"/>
      <c r="E68" s="39"/>
      <c r="F68" s="27"/>
      <c r="G68" s="39"/>
      <c r="H68" s="27"/>
      <c r="I68" s="39"/>
      <c r="J68" s="27"/>
      <c r="K68" s="39"/>
      <c r="L68" s="27"/>
      <c r="M68" s="39"/>
      <c r="N68" s="27"/>
      <c r="O68" s="28"/>
      <c r="P68" s="27"/>
      <c r="Q68" s="39"/>
      <c r="R68" s="27"/>
      <c r="S68" s="39"/>
      <c r="T68" s="27"/>
      <c r="U68" s="39"/>
      <c r="V68" s="27"/>
      <c r="W68" s="39"/>
      <c r="X68" s="30"/>
      <c r="Y68" s="30"/>
      <c r="Z68" s="51"/>
    </row>
    <row r="69" spans="1:26" ht="12.75" customHeight="1">
      <c r="A69" s="100" t="s">
        <v>44</v>
      </c>
      <c r="B69" s="102" t="s">
        <v>100</v>
      </c>
      <c r="C69" s="100">
        <v>93.2</v>
      </c>
      <c r="D69" s="94">
        <v>97</v>
      </c>
      <c r="E69" s="39">
        <v>3</v>
      </c>
      <c r="F69" s="27">
        <v>97</v>
      </c>
      <c r="G69" s="39">
        <v>3</v>
      </c>
      <c r="H69" s="27">
        <v>91</v>
      </c>
      <c r="I69" s="39"/>
      <c r="J69" s="27">
        <v>97</v>
      </c>
      <c r="K69" s="39">
        <v>3</v>
      </c>
      <c r="L69" s="27">
        <v>96</v>
      </c>
      <c r="M69" s="39">
        <v>2</v>
      </c>
      <c r="N69" s="27">
        <v>97</v>
      </c>
      <c r="O69" s="28">
        <v>3</v>
      </c>
      <c r="P69" s="27">
        <v>98</v>
      </c>
      <c r="Q69" s="39">
        <v>3</v>
      </c>
      <c r="R69" s="27">
        <v>98</v>
      </c>
      <c r="S69" s="39">
        <v>3</v>
      </c>
      <c r="T69" s="30">
        <v>94</v>
      </c>
      <c r="U69" s="38">
        <v>1</v>
      </c>
      <c r="V69" s="27">
        <v>96</v>
      </c>
      <c r="W69" s="39">
        <v>2</v>
      </c>
      <c r="X69" s="30">
        <f aca="true" t="shared" si="15" ref="X69:Y74">SUM(D69,F69,H69,J69,L69,N69,P69,R69,T69,V69)</f>
        <v>961</v>
      </c>
      <c r="Y69" s="30">
        <f t="shared" si="15"/>
        <v>23</v>
      </c>
      <c r="Z69" s="51">
        <f aca="true" t="shared" si="16" ref="Z69:Z74">IF(COUNT(D69,F69,H69,J69,L69,N69,P69,R69,T69,V69),AVERAGE(D69,F69,H69,J69,L69,N69,P69,R69,T69,V69),"")</f>
        <v>96.1</v>
      </c>
    </row>
    <row r="70" spans="1:26" ht="12.75" customHeight="1">
      <c r="A70" s="100" t="s">
        <v>37</v>
      </c>
      <c r="B70" s="102" t="s">
        <v>97</v>
      </c>
      <c r="C70" s="100">
        <v>93.3</v>
      </c>
      <c r="D70" s="94">
        <v>97</v>
      </c>
      <c r="E70" s="39">
        <v>3</v>
      </c>
      <c r="F70" s="27">
        <v>96</v>
      </c>
      <c r="G70" s="39">
        <v>2</v>
      </c>
      <c r="H70" s="27">
        <v>95</v>
      </c>
      <c r="I70" s="39">
        <v>2</v>
      </c>
      <c r="J70" s="27">
        <v>94</v>
      </c>
      <c r="K70" s="39">
        <v>1</v>
      </c>
      <c r="L70" s="27">
        <v>93</v>
      </c>
      <c r="M70" s="39"/>
      <c r="N70" s="27">
        <v>97</v>
      </c>
      <c r="O70" s="28">
        <v>3</v>
      </c>
      <c r="P70" s="27">
        <v>92</v>
      </c>
      <c r="Q70" s="39">
        <v>1</v>
      </c>
      <c r="R70" s="27">
        <v>95</v>
      </c>
      <c r="S70" s="39">
        <v>2</v>
      </c>
      <c r="T70" s="30">
        <v>95</v>
      </c>
      <c r="U70" s="38">
        <v>2</v>
      </c>
      <c r="V70" s="27">
        <v>97</v>
      </c>
      <c r="W70" s="39">
        <v>3</v>
      </c>
      <c r="X70" s="30">
        <f t="shared" si="15"/>
        <v>951</v>
      </c>
      <c r="Y70" s="30">
        <f t="shared" si="15"/>
        <v>19</v>
      </c>
      <c r="Z70" s="51">
        <f t="shared" si="16"/>
        <v>95.1</v>
      </c>
    </row>
    <row r="71" spans="1:26" ht="12.75" customHeight="1">
      <c r="A71" s="100" t="s">
        <v>54</v>
      </c>
      <c r="B71" s="102" t="s">
        <v>96</v>
      </c>
      <c r="C71" s="100">
        <v>93.3</v>
      </c>
      <c r="D71" s="94">
        <v>94</v>
      </c>
      <c r="E71" s="39">
        <v>2</v>
      </c>
      <c r="F71" s="27">
        <v>94</v>
      </c>
      <c r="G71" s="39"/>
      <c r="H71" s="27">
        <v>93</v>
      </c>
      <c r="I71" s="39">
        <v>1</v>
      </c>
      <c r="J71" s="27">
        <v>93</v>
      </c>
      <c r="K71" s="39"/>
      <c r="L71" s="27">
        <v>97</v>
      </c>
      <c r="M71" s="39">
        <v>3</v>
      </c>
      <c r="N71" s="27">
        <v>93</v>
      </c>
      <c r="O71" s="28">
        <v>2</v>
      </c>
      <c r="P71" s="122">
        <v>94</v>
      </c>
      <c r="Q71" s="39">
        <v>2</v>
      </c>
      <c r="R71" s="27">
        <v>91</v>
      </c>
      <c r="S71" s="39"/>
      <c r="T71" s="30">
        <v>92</v>
      </c>
      <c r="U71" s="38"/>
      <c r="V71" s="27">
        <v>96</v>
      </c>
      <c r="W71" s="39">
        <v>2</v>
      </c>
      <c r="X71" s="30">
        <f t="shared" si="15"/>
        <v>937</v>
      </c>
      <c r="Y71" s="30">
        <f t="shared" si="15"/>
        <v>12</v>
      </c>
      <c r="Z71" s="51">
        <f t="shared" si="16"/>
        <v>93.7</v>
      </c>
    </row>
    <row r="72" spans="1:26" ht="12.75" customHeight="1">
      <c r="A72" s="100" t="s">
        <v>29</v>
      </c>
      <c r="B72" s="102" t="s">
        <v>98</v>
      </c>
      <c r="C72" s="100">
        <v>93.3</v>
      </c>
      <c r="D72" s="94">
        <v>94</v>
      </c>
      <c r="E72" s="39">
        <v>2</v>
      </c>
      <c r="F72" s="27">
        <v>90</v>
      </c>
      <c r="G72" s="39"/>
      <c r="H72" s="27">
        <v>91</v>
      </c>
      <c r="I72" s="39"/>
      <c r="J72" s="27">
        <v>94</v>
      </c>
      <c r="K72" s="39">
        <v>1</v>
      </c>
      <c r="L72" s="27">
        <v>95</v>
      </c>
      <c r="M72" s="39">
        <v>1</v>
      </c>
      <c r="N72" s="27">
        <v>93</v>
      </c>
      <c r="O72" s="28">
        <v>2</v>
      </c>
      <c r="P72" s="27">
        <v>94</v>
      </c>
      <c r="Q72" s="39">
        <v>2</v>
      </c>
      <c r="R72" s="27">
        <v>90</v>
      </c>
      <c r="S72" s="39"/>
      <c r="T72" s="30">
        <v>95</v>
      </c>
      <c r="U72" s="38">
        <v>2</v>
      </c>
      <c r="V72" s="27">
        <v>96</v>
      </c>
      <c r="W72" s="39">
        <v>2</v>
      </c>
      <c r="X72" s="30">
        <f t="shared" si="15"/>
        <v>932</v>
      </c>
      <c r="Y72" s="30">
        <f t="shared" si="15"/>
        <v>12</v>
      </c>
      <c r="Z72" s="51">
        <f t="shared" si="16"/>
        <v>93.2</v>
      </c>
    </row>
    <row r="73" spans="1:26" ht="12.75" customHeight="1">
      <c r="A73" s="100" t="s">
        <v>54</v>
      </c>
      <c r="B73" s="102" t="s">
        <v>99</v>
      </c>
      <c r="C73" s="100">
        <v>93.3</v>
      </c>
      <c r="D73" s="94">
        <v>92</v>
      </c>
      <c r="E73" s="39"/>
      <c r="F73" s="27">
        <v>95</v>
      </c>
      <c r="G73" s="39">
        <v>1</v>
      </c>
      <c r="H73" s="27">
        <v>96</v>
      </c>
      <c r="I73" s="39">
        <v>3</v>
      </c>
      <c r="J73" s="27">
        <v>95</v>
      </c>
      <c r="K73" s="39">
        <v>2</v>
      </c>
      <c r="L73" s="27">
        <v>92</v>
      </c>
      <c r="M73" s="39"/>
      <c r="N73" s="27">
        <v>87</v>
      </c>
      <c r="O73" s="28"/>
      <c r="P73" s="27">
        <v>91</v>
      </c>
      <c r="Q73" s="39"/>
      <c r="R73" s="27">
        <v>91</v>
      </c>
      <c r="S73" s="39"/>
      <c r="T73" s="30">
        <v>96</v>
      </c>
      <c r="U73" s="38">
        <v>3</v>
      </c>
      <c r="V73" s="27">
        <v>94</v>
      </c>
      <c r="W73" s="39"/>
      <c r="X73" s="30">
        <f t="shared" si="15"/>
        <v>929</v>
      </c>
      <c r="Y73" s="30">
        <f t="shared" si="15"/>
        <v>9</v>
      </c>
      <c r="Z73" s="51">
        <f t="shared" si="16"/>
        <v>92.9</v>
      </c>
    </row>
    <row r="74" spans="1:31" ht="12.75" customHeight="1">
      <c r="A74" s="100" t="s">
        <v>31</v>
      </c>
      <c r="B74" s="102" t="s">
        <v>95</v>
      </c>
      <c r="C74" s="100">
        <v>93.3</v>
      </c>
      <c r="D74" s="95">
        <v>93</v>
      </c>
      <c r="E74" s="38">
        <v>1</v>
      </c>
      <c r="F74" s="30">
        <v>96</v>
      </c>
      <c r="G74" s="38">
        <v>2</v>
      </c>
      <c r="H74" s="30">
        <v>93</v>
      </c>
      <c r="I74" s="38">
        <v>1</v>
      </c>
      <c r="J74" s="30">
        <v>92</v>
      </c>
      <c r="K74" s="38"/>
      <c r="L74" s="30">
        <v>90</v>
      </c>
      <c r="M74" s="38"/>
      <c r="N74" s="30">
        <v>91</v>
      </c>
      <c r="O74" s="34">
        <v>1</v>
      </c>
      <c r="P74" s="30">
        <v>91</v>
      </c>
      <c r="Q74" s="38"/>
      <c r="R74" s="30">
        <v>93</v>
      </c>
      <c r="S74" s="38">
        <v>1</v>
      </c>
      <c r="T74" s="30">
        <v>94</v>
      </c>
      <c r="U74" s="38">
        <v>1</v>
      </c>
      <c r="V74" s="30">
        <v>95</v>
      </c>
      <c r="W74" s="38">
        <v>1</v>
      </c>
      <c r="X74" s="30">
        <f t="shared" si="15"/>
        <v>928</v>
      </c>
      <c r="Y74" s="30">
        <f t="shared" si="15"/>
        <v>8</v>
      </c>
      <c r="Z74" s="51">
        <f t="shared" si="16"/>
        <v>92.8</v>
      </c>
      <c r="AE74" s="110"/>
    </row>
    <row r="75" spans="1:32" ht="12.75" customHeight="1">
      <c r="A75" s="78" t="s">
        <v>13</v>
      </c>
      <c r="B75" s="103"/>
      <c r="C75" s="26"/>
      <c r="D75" s="94"/>
      <c r="E75" s="39"/>
      <c r="F75" s="27"/>
      <c r="G75" s="39"/>
      <c r="H75" s="27"/>
      <c r="I75" s="39"/>
      <c r="J75" s="27"/>
      <c r="K75" s="39"/>
      <c r="L75" s="27"/>
      <c r="M75" s="39"/>
      <c r="N75" s="27"/>
      <c r="O75" s="28"/>
      <c r="P75" s="27"/>
      <c r="Q75" s="39"/>
      <c r="R75" s="27"/>
      <c r="S75" s="39"/>
      <c r="T75" s="27"/>
      <c r="U75" s="39"/>
      <c r="V75" s="27"/>
      <c r="W75" s="39"/>
      <c r="X75" s="30"/>
      <c r="Y75" s="30"/>
      <c r="Z75" s="51"/>
      <c r="AF75" s="111"/>
    </row>
    <row r="76" spans="1:26" ht="12.75" customHeight="1">
      <c r="A76" s="100" t="s">
        <v>31</v>
      </c>
      <c r="B76" s="102" t="s">
        <v>102</v>
      </c>
      <c r="C76" s="100">
        <v>93.1</v>
      </c>
      <c r="D76" s="94">
        <v>98</v>
      </c>
      <c r="E76" s="39">
        <v>3</v>
      </c>
      <c r="F76" s="27">
        <v>96</v>
      </c>
      <c r="G76" s="39">
        <v>2</v>
      </c>
      <c r="H76" s="27">
        <v>86</v>
      </c>
      <c r="I76" s="39"/>
      <c r="J76" s="27">
        <v>96</v>
      </c>
      <c r="K76" s="39">
        <v>3</v>
      </c>
      <c r="L76" s="27">
        <v>98</v>
      </c>
      <c r="M76" s="39">
        <v>3</v>
      </c>
      <c r="N76" s="27">
        <v>95</v>
      </c>
      <c r="O76" s="28">
        <v>2</v>
      </c>
      <c r="P76" s="27">
        <v>95</v>
      </c>
      <c r="Q76" s="39">
        <v>2</v>
      </c>
      <c r="R76" s="27">
        <v>95</v>
      </c>
      <c r="S76" s="39">
        <v>3</v>
      </c>
      <c r="T76" s="27">
        <v>96</v>
      </c>
      <c r="U76" s="39">
        <v>3</v>
      </c>
      <c r="V76" s="27">
        <v>95</v>
      </c>
      <c r="W76" s="39">
        <v>2</v>
      </c>
      <c r="X76" s="30">
        <f aca="true" t="shared" si="17" ref="X76:Y81">SUM(D76,F76,H76,J76,L76,N76,P76,R76,T76,V76)</f>
        <v>950</v>
      </c>
      <c r="Y76" s="30">
        <f t="shared" si="17"/>
        <v>23</v>
      </c>
      <c r="Z76" s="51">
        <f aca="true" t="shared" si="18" ref="Z76:Z81">IF(COUNT(D76,F76,H76,J76,L76,N76,P76,R76,T76,V76),AVERAGE(D76,F76,H76,J76,L76,N76,P76,R76,T76,V76),"")</f>
        <v>95</v>
      </c>
    </row>
    <row r="77" spans="1:26" ht="12.75" customHeight="1">
      <c r="A77" s="100" t="s">
        <v>39</v>
      </c>
      <c r="B77" s="102" t="s">
        <v>101</v>
      </c>
      <c r="C77" s="100">
        <v>93.1</v>
      </c>
      <c r="D77" s="95">
        <v>96</v>
      </c>
      <c r="E77" s="43">
        <v>2</v>
      </c>
      <c r="F77" s="30">
        <v>95</v>
      </c>
      <c r="G77" s="43">
        <v>1</v>
      </c>
      <c r="H77" s="30">
        <v>92</v>
      </c>
      <c r="I77" s="43">
        <v>1</v>
      </c>
      <c r="J77" s="30">
        <v>90</v>
      </c>
      <c r="K77" s="43">
        <v>1</v>
      </c>
      <c r="L77" s="30">
        <v>97</v>
      </c>
      <c r="M77" s="43">
        <v>2</v>
      </c>
      <c r="N77" s="30">
        <v>99</v>
      </c>
      <c r="O77" s="30">
        <v>3</v>
      </c>
      <c r="P77" s="30">
        <v>96</v>
      </c>
      <c r="Q77" s="43">
        <v>3</v>
      </c>
      <c r="R77" s="30">
        <v>94</v>
      </c>
      <c r="S77" s="43">
        <v>2</v>
      </c>
      <c r="T77" s="30">
        <v>90</v>
      </c>
      <c r="U77" s="38">
        <v>1</v>
      </c>
      <c r="V77" s="30">
        <v>96</v>
      </c>
      <c r="W77" s="43">
        <v>3</v>
      </c>
      <c r="X77" s="30">
        <f t="shared" si="17"/>
        <v>945</v>
      </c>
      <c r="Y77" s="30">
        <f t="shared" si="17"/>
        <v>19</v>
      </c>
      <c r="Z77" s="51">
        <f t="shared" si="18"/>
        <v>94.5</v>
      </c>
    </row>
    <row r="78" spans="1:26" ht="12.75" customHeight="1">
      <c r="A78" s="100" t="s">
        <v>29</v>
      </c>
      <c r="B78" s="102" t="s">
        <v>104</v>
      </c>
      <c r="C78" s="100">
        <v>92.8</v>
      </c>
      <c r="D78" s="94">
        <v>94</v>
      </c>
      <c r="E78" s="39">
        <v>1</v>
      </c>
      <c r="F78" s="27">
        <v>97</v>
      </c>
      <c r="G78" s="39">
        <v>3</v>
      </c>
      <c r="H78" s="27">
        <v>96</v>
      </c>
      <c r="I78" s="39">
        <v>3</v>
      </c>
      <c r="J78" s="27">
        <v>92</v>
      </c>
      <c r="K78" s="39">
        <v>2</v>
      </c>
      <c r="L78" s="27">
        <v>94</v>
      </c>
      <c r="M78" s="39"/>
      <c r="N78" s="27">
        <v>91</v>
      </c>
      <c r="O78" s="28">
        <v>1</v>
      </c>
      <c r="P78" s="27">
        <v>93</v>
      </c>
      <c r="Q78" s="39">
        <v>1</v>
      </c>
      <c r="R78" s="27">
        <v>92</v>
      </c>
      <c r="S78" s="39">
        <v>1</v>
      </c>
      <c r="T78" s="27">
        <v>92</v>
      </c>
      <c r="U78" s="39">
        <v>2</v>
      </c>
      <c r="V78" s="116">
        <v>93</v>
      </c>
      <c r="W78" s="39">
        <v>1</v>
      </c>
      <c r="X78" s="30">
        <f t="shared" si="17"/>
        <v>934</v>
      </c>
      <c r="Y78" s="30">
        <f t="shared" si="17"/>
        <v>15</v>
      </c>
      <c r="Z78" s="51">
        <f t="shared" si="18"/>
        <v>93.4</v>
      </c>
    </row>
    <row r="79" spans="1:26" ht="12.75" customHeight="1">
      <c r="A79" s="100" t="s">
        <v>44</v>
      </c>
      <c r="B79" s="102" t="s">
        <v>103</v>
      </c>
      <c r="C79" s="100">
        <v>92.8</v>
      </c>
      <c r="D79" s="94">
        <v>94</v>
      </c>
      <c r="E79" s="39">
        <v>1</v>
      </c>
      <c r="F79" s="27">
        <v>91</v>
      </c>
      <c r="G79" s="39"/>
      <c r="H79" s="27">
        <v>93</v>
      </c>
      <c r="I79" s="39">
        <v>2</v>
      </c>
      <c r="J79" s="27">
        <v>89</v>
      </c>
      <c r="K79" s="39"/>
      <c r="L79" s="27">
        <v>96</v>
      </c>
      <c r="M79" s="39">
        <v>1</v>
      </c>
      <c r="N79" s="27">
        <v>91</v>
      </c>
      <c r="O79" s="28">
        <v>1</v>
      </c>
      <c r="P79" s="27">
        <v>91</v>
      </c>
      <c r="Q79" s="39"/>
      <c r="R79" s="27">
        <v>94</v>
      </c>
      <c r="S79" s="39">
        <v>2</v>
      </c>
      <c r="T79" s="27">
        <v>92</v>
      </c>
      <c r="U79" s="39">
        <v>2</v>
      </c>
      <c r="V79" s="27">
        <v>92</v>
      </c>
      <c r="W79" s="39"/>
      <c r="X79" s="30">
        <f t="shared" si="17"/>
        <v>923</v>
      </c>
      <c r="Y79" s="30">
        <f t="shared" si="17"/>
        <v>9</v>
      </c>
      <c r="Z79" s="51">
        <f t="shared" si="18"/>
        <v>92.3</v>
      </c>
    </row>
    <row r="80" spans="1:26" ht="12.75" customHeight="1">
      <c r="A80" s="100" t="s">
        <v>49</v>
      </c>
      <c r="B80" s="102" t="s">
        <v>105</v>
      </c>
      <c r="C80" s="100">
        <v>92.7</v>
      </c>
      <c r="D80" s="124">
        <v>84</v>
      </c>
      <c r="E80" s="39"/>
      <c r="F80" s="27">
        <v>86</v>
      </c>
      <c r="G80" s="39"/>
      <c r="H80" s="27">
        <v>85</v>
      </c>
      <c r="I80" s="39"/>
      <c r="J80" s="122">
        <v>82</v>
      </c>
      <c r="K80" s="39"/>
      <c r="L80" s="27">
        <v>93</v>
      </c>
      <c r="M80" s="39"/>
      <c r="N80" s="27">
        <v>76</v>
      </c>
      <c r="O80" s="28"/>
      <c r="P80" s="27">
        <v>95</v>
      </c>
      <c r="Q80" s="39">
        <v>2</v>
      </c>
      <c r="R80" s="27">
        <v>86</v>
      </c>
      <c r="S80" s="39"/>
      <c r="T80" s="27">
        <v>87</v>
      </c>
      <c r="U80" s="39"/>
      <c r="V80" s="27">
        <v>86</v>
      </c>
      <c r="W80" s="39"/>
      <c r="X80" s="30">
        <f t="shared" si="17"/>
        <v>860</v>
      </c>
      <c r="Y80" s="30">
        <f t="shared" si="17"/>
        <v>2</v>
      </c>
      <c r="Z80" s="51">
        <f t="shared" si="18"/>
        <v>86</v>
      </c>
    </row>
    <row r="81" spans="1:26" ht="12.75" customHeight="1">
      <c r="A81" s="100" t="s">
        <v>39</v>
      </c>
      <c r="B81" s="102" t="s">
        <v>106</v>
      </c>
      <c r="C81" s="100">
        <v>92.7</v>
      </c>
      <c r="D81" s="94">
        <v>0</v>
      </c>
      <c r="E81" s="39"/>
      <c r="F81" s="27">
        <v>0</v>
      </c>
      <c r="G81" s="39"/>
      <c r="H81" s="27">
        <v>0</v>
      </c>
      <c r="I81" s="39"/>
      <c r="J81" s="27">
        <v>0</v>
      </c>
      <c r="K81" s="39"/>
      <c r="L81" s="27">
        <v>0</v>
      </c>
      <c r="M81" s="39"/>
      <c r="N81" s="27">
        <v>0</v>
      </c>
      <c r="O81" s="28"/>
      <c r="P81" s="27">
        <v>0</v>
      </c>
      <c r="Q81" s="39"/>
      <c r="R81" s="27">
        <v>0</v>
      </c>
      <c r="S81" s="39"/>
      <c r="T81" s="27">
        <v>0</v>
      </c>
      <c r="U81" s="39"/>
      <c r="V81" s="27">
        <v>0</v>
      </c>
      <c r="W81" s="39"/>
      <c r="X81" s="30">
        <f t="shared" si="17"/>
        <v>0</v>
      </c>
      <c r="Y81" s="30">
        <f t="shared" si="17"/>
        <v>0</v>
      </c>
      <c r="Z81" s="51">
        <f t="shared" si="18"/>
        <v>0</v>
      </c>
    </row>
    <row r="82" spans="1:26" ht="12.75" customHeight="1">
      <c r="A82" s="84" t="s">
        <v>22</v>
      </c>
      <c r="B82" s="103"/>
      <c r="C82" s="26"/>
      <c r="D82" s="94"/>
      <c r="E82" s="39"/>
      <c r="F82" s="27"/>
      <c r="G82" s="39"/>
      <c r="H82" s="27"/>
      <c r="I82" s="39"/>
      <c r="J82" s="27"/>
      <c r="K82" s="39"/>
      <c r="L82" s="27"/>
      <c r="M82" s="39"/>
      <c r="N82" s="27"/>
      <c r="O82" s="28"/>
      <c r="P82" s="27"/>
      <c r="Q82" s="39"/>
      <c r="R82" s="27"/>
      <c r="S82" s="39"/>
      <c r="T82" s="27"/>
      <c r="U82" s="39"/>
      <c r="V82" s="27"/>
      <c r="W82" s="39"/>
      <c r="X82" s="30"/>
      <c r="Y82" s="30"/>
      <c r="Z82" s="51"/>
    </row>
    <row r="83" spans="1:32" ht="12.75" customHeight="1">
      <c r="A83" s="100" t="s">
        <v>79</v>
      </c>
      <c r="B83" s="102" t="s">
        <v>107</v>
      </c>
      <c r="C83" s="100">
        <v>92.5</v>
      </c>
      <c r="D83" s="94">
        <v>92</v>
      </c>
      <c r="E83" s="39">
        <v>3</v>
      </c>
      <c r="F83" s="27">
        <v>93</v>
      </c>
      <c r="G83" s="39">
        <v>3</v>
      </c>
      <c r="H83" s="27">
        <v>92</v>
      </c>
      <c r="I83" s="39">
        <v>1</v>
      </c>
      <c r="J83" s="27">
        <v>94</v>
      </c>
      <c r="K83" s="39">
        <v>2</v>
      </c>
      <c r="L83" s="27">
        <v>91</v>
      </c>
      <c r="M83" s="39">
        <v>1</v>
      </c>
      <c r="N83" s="27">
        <v>95</v>
      </c>
      <c r="O83" s="28">
        <v>3</v>
      </c>
      <c r="P83" s="27">
        <v>96</v>
      </c>
      <c r="Q83" s="39">
        <v>3</v>
      </c>
      <c r="R83" s="27">
        <v>91</v>
      </c>
      <c r="S83" s="39">
        <v>1</v>
      </c>
      <c r="T83" s="27">
        <v>93</v>
      </c>
      <c r="U83" s="39">
        <v>2</v>
      </c>
      <c r="V83" s="27">
        <v>95</v>
      </c>
      <c r="W83" s="39">
        <v>1</v>
      </c>
      <c r="X83" s="30">
        <f aca="true" t="shared" si="19" ref="X83:Y88">SUM(D83,F83,H83,J83,L83,N83,P83,R83,T83,V83)</f>
        <v>932</v>
      </c>
      <c r="Y83" s="30">
        <f t="shared" si="19"/>
        <v>20</v>
      </c>
      <c r="Z83" s="51">
        <f aca="true" t="shared" si="20" ref="Z83:Z88">IF(COUNT(D83,F83,H83,J83,L83,N83,P83,R83,T83,V83),AVERAGE(D83,F83,H83,J83,L83,N83,P83,R83,T83,V83),"")</f>
        <v>93.2</v>
      </c>
      <c r="AF83" s="112"/>
    </row>
    <row r="84" spans="1:26" ht="12.75" customHeight="1">
      <c r="A84" s="100" t="s">
        <v>79</v>
      </c>
      <c r="B84" s="102" t="s">
        <v>110</v>
      </c>
      <c r="C84" s="100">
        <v>92.1</v>
      </c>
      <c r="D84" s="94">
        <v>92</v>
      </c>
      <c r="E84" s="39">
        <v>3</v>
      </c>
      <c r="F84" s="27">
        <v>91</v>
      </c>
      <c r="G84" s="39">
        <v>2</v>
      </c>
      <c r="H84" s="27">
        <v>88</v>
      </c>
      <c r="I84" s="39"/>
      <c r="J84" s="27">
        <v>85</v>
      </c>
      <c r="K84" s="39"/>
      <c r="L84" s="27">
        <v>94</v>
      </c>
      <c r="M84" s="39">
        <v>2</v>
      </c>
      <c r="N84" s="27">
        <v>93</v>
      </c>
      <c r="O84" s="28">
        <v>2</v>
      </c>
      <c r="P84" s="27">
        <v>90</v>
      </c>
      <c r="Q84" s="39">
        <v>1</v>
      </c>
      <c r="R84" s="27">
        <v>96</v>
      </c>
      <c r="S84" s="39">
        <v>3</v>
      </c>
      <c r="T84" s="27">
        <v>95</v>
      </c>
      <c r="U84" s="39">
        <v>3</v>
      </c>
      <c r="V84" s="29">
        <v>98</v>
      </c>
      <c r="W84" s="39">
        <v>3</v>
      </c>
      <c r="X84" s="30">
        <f t="shared" si="19"/>
        <v>922</v>
      </c>
      <c r="Y84" s="30">
        <f t="shared" si="19"/>
        <v>19</v>
      </c>
      <c r="Z84" s="51">
        <f t="shared" si="20"/>
        <v>92.2</v>
      </c>
    </row>
    <row r="85" spans="1:26" ht="12.75" customHeight="1">
      <c r="A85" s="100" t="s">
        <v>87</v>
      </c>
      <c r="B85" s="102" t="s">
        <v>108</v>
      </c>
      <c r="C85" s="100">
        <v>92.2</v>
      </c>
      <c r="D85" s="94">
        <v>92</v>
      </c>
      <c r="E85" s="39">
        <v>3</v>
      </c>
      <c r="F85" s="27">
        <v>93</v>
      </c>
      <c r="G85" s="39">
        <v>3</v>
      </c>
      <c r="H85" s="27">
        <v>89</v>
      </c>
      <c r="I85" s="39"/>
      <c r="J85" s="27">
        <v>89</v>
      </c>
      <c r="K85" s="39">
        <v>1</v>
      </c>
      <c r="L85" s="27">
        <v>96</v>
      </c>
      <c r="M85" s="39">
        <v>3</v>
      </c>
      <c r="N85" s="27">
        <v>92</v>
      </c>
      <c r="O85" s="28">
        <v>1</v>
      </c>
      <c r="P85" s="27">
        <v>96</v>
      </c>
      <c r="Q85" s="39">
        <v>3</v>
      </c>
      <c r="R85" s="27">
        <v>93</v>
      </c>
      <c r="S85" s="39">
        <v>2</v>
      </c>
      <c r="T85" s="44">
        <v>80</v>
      </c>
      <c r="U85" s="39"/>
      <c r="V85" s="27">
        <v>96</v>
      </c>
      <c r="W85" s="39">
        <v>2</v>
      </c>
      <c r="X85" s="30">
        <f t="shared" si="19"/>
        <v>916</v>
      </c>
      <c r="Y85" s="30">
        <f t="shared" si="19"/>
        <v>18</v>
      </c>
      <c r="Z85" s="51">
        <f t="shared" si="20"/>
        <v>91.6</v>
      </c>
    </row>
    <row r="86" spans="1:26" ht="12.75" customHeight="1">
      <c r="A86" s="100" t="s">
        <v>87</v>
      </c>
      <c r="B86" s="102" t="s">
        <v>112</v>
      </c>
      <c r="C86" s="101">
        <v>92</v>
      </c>
      <c r="D86" s="94">
        <v>91</v>
      </c>
      <c r="E86" s="39">
        <v>2</v>
      </c>
      <c r="F86" s="27">
        <v>93</v>
      </c>
      <c r="G86" s="39">
        <v>3</v>
      </c>
      <c r="H86" s="27">
        <v>94</v>
      </c>
      <c r="I86" s="39">
        <v>2</v>
      </c>
      <c r="J86" s="27">
        <v>95</v>
      </c>
      <c r="K86" s="39">
        <v>3</v>
      </c>
      <c r="L86" s="27">
        <v>94</v>
      </c>
      <c r="M86" s="39">
        <v>2</v>
      </c>
      <c r="N86" s="27">
        <v>88</v>
      </c>
      <c r="O86" s="28"/>
      <c r="P86" s="120"/>
      <c r="Q86" s="39"/>
      <c r="R86" s="120"/>
      <c r="S86" s="39"/>
      <c r="T86" s="27">
        <v>92</v>
      </c>
      <c r="U86" s="39">
        <v>1</v>
      </c>
      <c r="V86" s="27">
        <v>92</v>
      </c>
      <c r="W86" s="39"/>
      <c r="X86" s="30">
        <f t="shared" si="19"/>
        <v>739</v>
      </c>
      <c r="Y86" s="30">
        <f t="shared" si="19"/>
        <v>13</v>
      </c>
      <c r="Z86" s="51">
        <f t="shared" si="20"/>
        <v>92.375</v>
      </c>
    </row>
    <row r="87" spans="1:26" ht="12.75" customHeight="1">
      <c r="A87" s="100" t="s">
        <v>39</v>
      </c>
      <c r="B87" s="102" t="s">
        <v>109</v>
      </c>
      <c r="C87" s="100">
        <v>92.1</v>
      </c>
      <c r="D87" s="94">
        <v>89</v>
      </c>
      <c r="E87" s="39">
        <v>1</v>
      </c>
      <c r="F87" s="27">
        <v>89</v>
      </c>
      <c r="G87" s="39">
        <v>1</v>
      </c>
      <c r="H87" s="27">
        <v>95</v>
      </c>
      <c r="I87" s="39">
        <v>3</v>
      </c>
      <c r="J87" s="27">
        <v>87</v>
      </c>
      <c r="K87" s="39"/>
      <c r="L87" s="27">
        <v>88</v>
      </c>
      <c r="M87" s="39"/>
      <c r="N87" s="27">
        <v>89</v>
      </c>
      <c r="O87" s="28"/>
      <c r="P87" s="27">
        <v>91</v>
      </c>
      <c r="Q87" s="39">
        <v>2</v>
      </c>
      <c r="R87" s="27">
        <v>96</v>
      </c>
      <c r="S87" s="39">
        <v>3</v>
      </c>
      <c r="T87" s="27">
        <v>90</v>
      </c>
      <c r="U87" s="39"/>
      <c r="V87" s="27">
        <v>91</v>
      </c>
      <c r="W87" s="39"/>
      <c r="X87" s="30">
        <f t="shared" si="19"/>
        <v>905</v>
      </c>
      <c r="Y87" s="30">
        <f t="shared" si="19"/>
        <v>10</v>
      </c>
      <c r="Z87" s="51">
        <f t="shared" si="20"/>
        <v>90.5</v>
      </c>
    </row>
    <row r="88" spans="1:26" ht="12.75" customHeight="1">
      <c r="A88" s="100" t="s">
        <v>44</v>
      </c>
      <c r="B88" s="102" t="s">
        <v>111</v>
      </c>
      <c r="C88" s="101">
        <v>92</v>
      </c>
      <c r="D88" s="94">
        <v>0</v>
      </c>
      <c r="E88" s="39"/>
      <c r="F88" s="27">
        <v>0</v>
      </c>
      <c r="G88" s="39"/>
      <c r="H88" s="27">
        <v>0</v>
      </c>
      <c r="I88" s="39"/>
      <c r="J88" s="27">
        <v>0</v>
      </c>
      <c r="K88" s="39"/>
      <c r="L88" s="27">
        <v>0</v>
      </c>
      <c r="M88" s="39"/>
      <c r="N88" s="27">
        <v>0</v>
      </c>
      <c r="O88" s="28"/>
      <c r="P88" s="27">
        <v>0</v>
      </c>
      <c r="Q88" s="39"/>
      <c r="R88" s="27">
        <v>0</v>
      </c>
      <c r="S88" s="39"/>
      <c r="T88" s="27">
        <v>0</v>
      </c>
      <c r="U88" s="39"/>
      <c r="V88" s="27">
        <v>0</v>
      </c>
      <c r="W88" s="39"/>
      <c r="X88" s="30">
        <f t="shared" si="19"/>
        <v>0</v>
      </c>
      <c r="Y88" s="30">
        <f t="shared" si="19"/>
        <v>0</v>
      </c>
      <c r="Z88" s="51">
        <f t="shared" si="20"/>
        <v>0</v>
      </c>
    </row>
    <row r="89" spans="1:26" ht="12.75" customHeight="1">
      <c r="A89" s="78" t="s">
        <v>23</v>
      </c>
      <c r="B89" s="103"/>
      <c r="C89" s="26"/>
      <c r="D89" s="94"/>
      <c r="E89" s="39"/>
      <c r="F89" s="27"/>
      <c r="G89" s="39"/>
      <c r="H89" s="27"/>
      <c r="I89" s="39"/>
      <c r="J89" s="27"/>
      <c r="K89" s="39"/>
      <c r="L89" s="27"/>
      <c r="M89" s="39"/>
      <c r="N89" s="27"/>
      <c r="O89" s="28"/>
      <c r="P89" s="27"/>
      <c r="Q89" s="39"/>
      <c r="R89" s="27"/>
      <c r="S89" s="39"/>
      <c r="T89" s="27"/>
      <c r="U89" s="39"/>
      <c r="V89" s="27"/>
      <c r="W89" s="39"/>
      <c r="X89" s="30"/>
      <c r="Y89" s="30"/>
      <c r="Z89" s="51"/>
    </row>
    <row r="90" spans="1:26" s="2" customFormat="1" ht="12.75" customHeight="1">
      <c r="A90" s="100" t="s">
        <v>39</v>
      </c>
      <c r="B90" s="102" t="s">
        <v>118</v>
      </c>
      <c r="C90" s="101">
        <v>91</v>
      </c>
      <c r="D90" s="94">
        <v>94</v>
      </c>
      <c r="E90" s="39">
        <v>3</v>
      </c>
      <c r="F90" s="27">
        <v>89</v>
      </c>
      <c r="G90" s="39">
        <v>1</v>
      </c>
      <c r="H90" s="27">
        <v>91</v>
      </c>
      <c r="I90" s="39">
        <v>1</v>
      </c>
      <c r="J90" s="27">
        <v>94</v>
      </c>
      <c r="K90" s="39">
        <v>3</v>
      </c>
      <c r="L90" s="27">
        <v>93</v>
      </c>
      <c r="M90" s="39">
        <v>2</v>
      </c>
      <c r="N90" s="27">
        <v>92</v>
      </c>
      <c r="O90" s="28">
        <v>3</v>
      </c>
      <c r="P90" s="27">
        <v>93</v>
      </c>
      <c r="Q90" s="39">
        <v>2</v>
      </c>
      <c r="R90" s="27">
        <v>97</v>
      </c>
      <c r="S90" s="39">
        <v>3</v>
      </c>
      <c r="T90" s="27">
        <v>93</v>
      </c>
      <c r="U90" s="39">
        <v>1</v>
      </c>
      <c r="V90" s="27">
        <v>96</v>
      </c>
      <c r="W90" s="39">
        <v>2</v>
      </c>
      <c r="X90" s="30">
        <f aca="true" t="shared" si="21" ref="X90:Y96">SUM(D90,F90,H90,J90,L90,N90,P90,R90,T90,V90)</f>
        <v>932</v>
      </c>
      <c r="Y90" s="30">
        <f t="shared" si="21"/>
        <v>21</v>
      </c>
      <c r="Z90" s="51">
        <f>IF(COUNT(D90,F90,H90,J90,L90,N90,P90,R90,T90,V90),AVERAGE(D90,F90,H90,J90,L90,N90,P90,R90,T90,V90),"")</f>
        <v>93.2</v>
      </c>
    </row>
    <row r="91" spans="1:30" ht="12.75" customHeight="1">
      <c r="A91" s="100" t="s">
        <v>42</v>
      </c>
      <c r="B91" s="102" t="s">
        <v>116</v>
      </c>
      <c r="C91" s="100">
        <v>91.3</v>
      </c>
      <c r="D91" s="95">
        <v>91</v>
      </c>
      <c r="E91" s="43">
        <v>1</v>
      </c>
      <c r="F91" s="30">
        <v>94</v>
      </c>
      <c r="G91" s="43">
        <v>2</v>
      </c>
      <c r="H91" s="30">
        <v>95</v>
      </c>
      <c r="I91" s="43">
        <v>2</v>
      </c>
      <c r="J91" s="30">
        <v>92</v>
      </c>
      <c r="K91" s="43">
        <v>1</v>
      </c>
      <c r="L91" s="120"/>
      <c r="M91" s="43"/>
      <c r="N91" s="30">
        <v>91</v>
      </c>
      <c r="O91" s="30">
        <v>2</v>
      </c>
      <c r="P91" s="30">
        <v>95</v>
      </c>
      <c r="Q91" s="43">
        <v>3</v>
      </c>
      <c r="R91" s="30">
        <v>96</v>
      </c>
      <c r="S91" s="43">
        <v>2</v>
      </c>
      <c r="T91" s="30">
        <v>97</v>
      </c>
      <c r="U91" s="38">
        <v>3</v>
      </c>
      <c r="V91" s="30">
        <v>97</v>
      </c>
      <c r="W91" s="43">
        <v>3</v>
      </c>
      <c r="X91" s="30">
        <f t="shared" si="21"/>
        <v>848</v>
      </c>
      <c r="Y91" s="30">
        <f t="shared" si="21"/>
        <v>19</v>
      </c>
      <c r="Z91" s="51">
        <f>IF(COUNT(D91,F91,H91,J91,L91,N91,P91,R91,T91,V91),AVERAGE(D91,F91,H91,J91,L91,N91,P91,R91,T91,V91),"")</f>
        <v>94.22222222222223</v>
      </c>
      <c r="AD91" s="110"/>
    </row>
    <row r="92" spans="1:26" ht="12.75" customHeight="1">
      <c r="A92" s="100" t="s">
        <v>37</v>
      </c>
      <c r="B92" s="102" t="s">
        <v>119</v>
      </c>
      <c r="C92" s="101">
        <v>91</v>
      </c>
      <c r="D92" s="94">
        <v>94</v>
      </c>
      <c r="E92" s="39">
        <v>3</v>
      </c>
      <c r="F92" s="27">
        <v>96</v>
      </c>
      <c r="G92" s="39">
        <v>3</v>
      </c>
      <c r="H92" s="27">
        <v>91</v>
      </c>
      <c r="I92" s="39">
        <v>1</v>
      </c>
      <c r="J92" s="27">
        <v>89</v>
      </c>
      <c r="K92" s="39"/>
      <c r="L92" s="27">
        <v>89</v>
      </c>
      <c r="M92" s="39"/>
      <c r="N92" s="27">
        <v>90</v>
      </c>
      <c r="O92" s="28">
        <v>1</v>
      </c>
      <c r="P92" s="27">
        <v>91</v>
      </c>
      <c r="Q92" s="39">
        <v>1</v>
      </c>
      <c r="R92" s="27">
        <v>91</v>
      </c>
      <c r="S92" s="39"/>
      <c r="T92" s="27">
        <v>96</v>
      </c>
      <c r="U92" s="39">
        <v>2</v>
      </c>
      <c r="V92" s="27">
        <v>92</v>
      </c>
      <c r="W92" s="39">
        <v>1</v>
      </c>
      <c r="X92" s="30">
        <f t="shared" si="21"/>
        <v>919</v>
      </c>
      <c r="Y92" s="30">
        <f t="shared" si="21"/>
        <v>12</v>
      </c>
      <c r="Z92" s="51">
        <f>IF(COUNT(D92,F92,H92,J92,L92,N92,P92,R92,T92,V92),AVERAGE(D92,F92,H92,J92,L92,N92,P92,R92,T92,V92),"")</f>
        <v>91.9</v>
      </c>
    </row>
    <row r="93" spans="1:26" ht="12.75" customHeight="1">
      <c r="A93" s="100" t="s">
        <v>87</v>
      </c>
      <c r="B93" s="102" t="s">
        <v>113</v>
      </c>
      <c r="C93" s="100">
        <v>91.5</v>
      </c>
      <c r="D93" s="95">
        <v>92</v>
      </c>
      <c r="E93" s="43">
        <v>2</v>
      </c>
      <c r="F93" s="30">
        <v>94</v>
      </c>
      <c r="G93" s="43">
        <v>2</v>
      </c>
      <c r="H93" s="30">
        <v>88</v>
      </c>
      <c r="I93" s="43"/>
      <c r="J93" s="30">
        <v>93</v>
      </c>
      <c r="K93" s="43">
        <v>2</v>
      </c>
      <c r="L93" s="30">
        <v>90</v>
      </c>
      <c r="M93" s="43">
        <v>1</v>
      </c>
      <c r="N93" s="30">
        <v>84</v>
      </c>
      <c r="O93" s="30"/>
      <c r="P93" s="30">
        <v>93</v>
      </c>
      <c r="Q93" s="43">
        <v>2</v>
      </c>
      <c r="R93" s="30">
        <v>93</v>
      </c>
      <c r="S93" s="43">
        <v>1</v>
      </c>
      <c r="T93" s="30">
        <v>91</v>
      </c>
      <c r="U93" s="38"/>
      <c r="V93" s="116">
        <v>91</v>
      </c>
      <c r="W93" s="43"/>
      <c r="X93" s="30">
        <f t="shared" si="21"/>
        <v>909</v>
      </c>
      <c r="Y93" s="30">
        <f t="shared" si="21"/>
        <v>10</v>
      </c>
      <c r="Z93" s="51">
        <f>IF(COUNT(D93,F93,H93,J93,L93,N93,P93,R93,T93,V93),AVERAGE(D93,F93,H93,J93,L93,N93,P93,R93,T93,V93),"")</f>
        <v>90.9</v>
      </c>
    </row>
    <row r="94" spans="1:26" ht="12.75" customHeight="1">
      <c r="A94" s="100" t="s">
        <v>87</v>
      </c>
      <c r="B94" s="102" t="s">
        <v>115</v>
      </c>
      <c r="C94" s="100">
        <v>91.3</v>
      </c>
      <c r="D94" s="94">
        <v>91</v>
      </c>
      <c r="E94" s="39">
        <v>1</v>
      </c>
      <c r="F94" s="120"/>
      <c r="G94" s="39"/>
      <c r="H94" s="27">
        <v>97</v>
      </c>
      <c r="I94" s="39">
        <v>3</v>
      </c>
      <c r="J94" s="27">
        <v>90</v>
      </c>
      <c r="K94" s="39"/>
      <c r="L94" s="29">
        <v>95</v>
      </c>
      <c r="M94" s="39">
        <v>3</v>
      </c>
      <c r="N94" s="27">
        <v>89</v>
      </c>
      <c r="O94" s="28"/>
      <c r="P94" s="27">
        <v>86</v>
      </c>
      <c r="Q94" s="39"/>
      <c r="R94" s="120"/>
      <c r="S94" s="39"/>
      <c r="T94" s="27">
        <v>82</v>
      </c>
      <c r="U94" s="39"/>
      <c r="V94" s="116">
        <v>90</v>
      </c>
      <c r="W94" s="39"/>
      <c r="X94" s="30">
        <f t="shared" si="21"/>
        <v>720</v>
      </c>
      <c r="Y94" s="30">
        <f t="shared" si="21"/>
        <v>7</v>
      </c>
      <c r="Z94" s="51">
        <f>IF(COUNT(D94,F94,H94,J94,L94,N94,P94,R94,T94,V94),AVERAGE(D94,F94,H94,J94,L94,N94,P94,R94,T94,V94),"")</f>
        <v>90</v>
      </c>
    </row>
    <row r="95" spans="1:26" ht="12.75" customHeight="1">
      <c r="A95" s="100" t="s">
        <v>37</v>
      </c>
      <c r="B95" s="102" t="s">
        <v>114</v>
      </c>
      <c r="C95" s="100">
        <v>91.3</v>
      </c>
      <c r="D95" s="94">
        <v>0</v>
      </c>
      <c r="E95" s="39"/>
      <c r="F95" s="27">
        <v>0</v>
      </c>
      <c r="G95" s="39"/>
      <c r="H95" s="27">
        <v>0</v>
      </c>
      <c r="I95" s="39"/>
      <c r="J95" s="27">
        <v>0</v>
      </c>
      <c r="K95" s="39"/>
      <c r="L95" s="27">
        <v>0</v>
      </c>
      <c r="M95" s="39"/>
      <c r="N95" s="27">
        <v>0</v>
      </c>
      <c r="O95" s="28"/>
      <c r="P95" s="27">
        <v>0</v>
      </c>
      <c r="Q95" s="39"/>
      <c r="R95" s="27">
        <v>0</v>
      </c>
      <c r="S95" s="39"/>
      <c r="T95" s="27">
        <v>0</v>
      </c>
      <c r="U95" s="39"/>
      <c r="V95" s="27">
        <v>0</v>
      </c>
      <c r="W95" s="39"/>
      <c r="X95" s="30">
        <f t="shared" si="21"/>
        <v>0</v>
      </c>
      <c r="Y95" s="30">
        <f t="shared" si="21"/>
        <v>0</v>
      </c>
      <c r="Z95" s="51"/>
    </row>
    <row r="96" spans="1:26" ht="12.75" customHeight="1">
      <c r="A96" s="100" t="s">
        <v>37</v>
      </c>
      <c r="B96" s="102" t="s">
        <v>117</v>
      </c>
      <c r="C96" s="101">
        <v>91</v>
      </c>
      <c r="D96" s="94">
        <v>0</v>
      </c>
      <c r="E96" s="39"/>
      <c r="F96" s="27">
        <v>0</v>
      </c>
      <c r="G96" s="39"/>
      <c r="H96" s="27">
        <v>0</v>
      </c>
      <c r="I96" s="39"/>
      <c r="J96" s="27">
        <v>0</v>
      </c>
      <c r="K96" s="39"/>
      <c r="L96" s="29">
        <v>0</v>
      </c>
      <c r="M96" s="39"/>
      <c r="N96" s="27">
        <v>0</v>
      </c>
      <c r="O96" s="28"/>
      <c r="P96" s="27">
        <v>0</v>
      </c>
      <c r="Q96" s="39"/>
      <c r="R96" s="27">
        <v>0</v>
      </c>
      <c r="S96" s="39"/>
      <c r="T96" s="27">
        <v>0</v>
      </c>
      <c r="U96" s="39"/>
      <c r="V96" s="27">
        <v>0</v>
      </c>
      <c r="W96" s="39"/>
      <c r="X96" s="30">
        <f t="shared" si="21"/>
        <v>0</v>
      </c>
      <c r="Y96" s="30">
        <f t="shared" si="21"/>
        <v>0</v>
      </c>
      <c r="Z96" s="51"/>
    </row>
    <row r="97" spans="1:26" ht="12.75" customHeight="1">
      <c r="A97" s="84" t="s">
        <v>12</v>
      </c>
      <c r="B97" s="103"/>
      <c r="C97" s="26"/>
      <c r="D97" s="94"/>
      <c r="E97" s="39"/>
      <c r="F97" s="27"/>
      <c r="G97" s="39"/>
      <c r="H97" s="27"/>
      <c r="I97" s="39"/>
      <c r="J97" s="27"/>
      <c r="K97" s="39"/>
      <c r="L97" s="27"/>
      <c r="M97" s="39"/>
      <c r="N97" s="27"/>
      <c r="O97" s="28"/>
      <c r="P97" s="27"/>
      <c r="Q97" s="39"/>
      <c r="R97" s="27"/>
      <c r="S97" s="39"/>
      <c r="T97" s="27"/>
      <c r="U97" s="39"/>
      <c r="V97" s="27"/>
      <c r="W97" s="39"/>
      <c r="X97" s="30"/>
      <c r="Y97" s="30"/>
      <c r="Z97" s="51">
        <f aca="true" t="shared" si="22" ref="Z97:Z111">IF(COUNT(D97,F97,H97,J97,L97,N97,P97,R97,T97,V97),AVERAGE(D97,F97,H97,J97,L97,N97,P97,R97,T97,V97),"")</f>
      </c>
    </row>
    <row r="98" spans="1:26" ht="12.75" customHeight="1">
      <c r="A98" s="100" t="s">
        <v>54</v>
      </c>
      <c r="B98" s="102" t="s">
        <v>123</v>
      </c>
      <c r="C98" s="100">
        <v>90.3</v>
      </c>
      <c r="D98" s="94">
        <v>93</v>
      </c>
      <c r="E98" s="39">
        <v>3</v>
      </c>
      <c r="F98" s="119">
        <v>91</v>
      </c>
      <c r="G98" s="39">
        <v>2</v>
      </c>
      <c r="H98" s="27">
        <v>93</v>
      </c>
      <c r="I98" s="39">
        <v>3</v>
      </c>
      <c r="J98" s="27">
        <v>93</v>
      </c>
      <c r="K98" s="39">
        <v>3</v>
      </c>
      <c r="L98" s="27">
        <v>96</v>
      </c>
      <c r="M98" s="39">
        <v>3</v>
      </c>
      <c r="N98" s="27">
        <v>91</v>
      </c>
      <c r="O98" s="28">
        <v>3</v>
      </c>
      <c r="P98" s="27">
        <v>95</v>
      </c>
      <c r="Q98" s="39">
        <v>3</v>
      </c>
      <c r="R98" s="27">
        <v>94</v>
      </c>
      <c r="S98" s="39">
        <v>3</v>
      </c>
      <c r="T98" s="27">
        <v>98</v>
      </c>
      <c r="U98" s="39">
        <v>3</v>
      </c>
      <c r="V98" s="27">
        <v>97</v>
      </c>
      <c r="W98" s="39">
        <v>3</v>
      </c>
      <c r="X98" s="30">
        <f aca="true" t="shared" si="23" ref="X98:Y103">SUM(D98,F98,H98,J98,L98,N98,P98,R98,T98,V98)</f>
        <v>941</v>
      </c>
      <c r="Y98" s="30">
        <f t="shared" si="23"/>
        <v>29</v>
      </c>
      <c r="Z98" s="51">
        <f t="shared" si="22"/>
        <v>94.1</v>
      </c>
    </row>
    <row r="99" spans="1:26" ht="12.75" customHeight="1">
      <c r="A99" s="100" t="s">
        <v>54</v>
      </c>
      <c r="B99" s="102" t="s">
        <v>126</v>
      </c>
      <c r="C99" s="100">
        <v>89.4</v>
      </c>
      <c r="D99" s="94">
        <v>88</v>
      </c>
      <c r="E99" s="39">
        <v>1</v>
      </c>
      <c r="F99" s="27">
        <v>93</v>
      </c>
      <c r="G99" s="39">
        <v>3</v>
      </c>
      <c r="H99" s="27">
        <v>91</v>
      </c>
      <c r="I99" s="39">
        <v>2</v>
      </c>
      <c r="J99" s="27">
        <v>90</v>
      </c>
      <c r="K99" s="39">
        <v>2</v>
      </c>
      <c r="L99" s="27">
        <v>89</v>
      </c>
      <c r="M99" s="39">
        <v>1</v>
      </c>
      <c r="N99" s="27">
        <v>88</v>
      </c>
      <c r="O99" s="28">
        <v>1</v>
      </c>
      <c r="P99" s="27">
        <v>89</v>
      </c>
      <c r="Q99" s="39">
        <v>1</v>
      </c>
      <c r="R99" s="27">
        <v>88</v>
      </c>
      <c r="S99" s="39">
        <v>1</v>
      </c>
      <c r="T99" s="27">
        <v>85</v>
      </c>
      <c r="U99" s="39">
        <v>1</v>
      </c>
      <c r="V99" s="116">
        <v>89</v>
      </c>
      <c r="W99" s="39">
        <v>2</v>
      </c>
      <c r="X99" s="30">
        <f t="shared" si="23"/>
        <v>890</v>
      </c>
      <c r="Y99" s="30">
        <f t="shared" si="23"/>
        <v>15</v>
      </c>
      <c r="Z99" s="51">
        <f t="shared" si="22"/>
        <v>89</v>
      </c>
    </row>
    <row r="100" spans="1:26" ht="12.75" customHeight="1">
      <c r="A100" s="100" t="s">
        <v>39</v>
      </c>
      <c r="B100" s="102" t="s">
        <v>120</v>
      </c>
      <c r="C100" s="100">
        <v>90.9</v>
      </c>
      <c r="D100" s="94">
        <v>88</v>
      </c>
      <c r="E100" s="39">
        <v>1</v>
      </c>
      <c r="F100" s="27">
        <v>91</v>
      </c>
      <c r="G100" s="39">
        <v>2</v>
      </c>
      <c r="H100" s="27">
        <v>90</v>
      </c>
      <c r="I100" s="39">
        <v>1</v>
      </c>
      <c r="J100" s="27">
        <v>88</v>
      </c>
      <c r="K100" s="39"/>
      <c r="L100" s="27">
        <v>89</v>
      </c>
      <c r="M100" s="39"/>
      <c r="N100" s="27">
        <v>89</v>
      </c>
      <c r="O100" s="28">
        <v>2</v>
      </c>
      <c r="P100" s="122">
        <v>91</v>
      </c>
      <c r="Q100" s="39">
        <v>2</v>
      </c>
      <c r="R100" s="27">
        <v>91</v>
      </c>
      <c r="S100" s="39">
        <v>2</v>
      </c>
      <c r="T100" s="27">
        <v>90</v>
      </c>
      <c r="U100" s="39">
        <v>2</v>
      </c>
      <c r="V100" s="27">
        <v>88</v>
      </c>
      <c r="W100" s="39">
        <v>1</v>
      </c>
      <c r="X100" s="30">
        <f t="shared" si="23"/>
        <v>895</v>
      </c>
      <c r="Y100" s="30">
        <f t="shared" si="23"/>
        <v>13</v>
      </c>
      <c r="Z100" s="51">
        <f t="shared" si="22"/>
        <v>89.5</v>
      </c>
    </row>
    <row r="101" spans="1:26" ht="12.75" customHeight="1">
      <c r="A101" s="100" t="s">
        <v>87</v>
      </c>
      <c r="B101" s="102" t="s">
        <v>121</v>
      </c>
      <c r="C101" s="100">
        <v>90.8</v>
      </c>
      <c r="D101" s="94">
        <v>86</v>
      </c>
      <c r="E101" s="39"/>
      <c r="F101" s="27">
        <v>89</v>
      </c>
      <c r="G101" s="39">
        <v>1</v>
      </c>
      <c r="H101" s="27">
        <v>87</v>
      </c>
      <c r="I101" s="39"/>
      <c r="J101" s="27">
        <v>89</v>
      </c>
      <c r="K101" s="39">
        <v>1</v>
      </c>
      <c r="L101" s="27">
        <v>92</v>
      </c>
      <c r="M101" s="39">
        <v>2</v>
      </c>
      <c r="N101" s="27">
        <v>88</v>
      </c>
      <c r="O101" s="28">
        <v>1</v>
      </c>
      <c r="P101" s="27">
        <v>84</v>
      </c>
      <c r="Q101" s="39"/>
      <c r="R101" s="27">
        <v>83</v>
      </c>
      <c r="S101" s="39"/>
      <c r="T101" s="27">
        <v>83</v>
      </c>
      <c r="U101" s="39"/>
      <c r="V101" s="27">
        <v>86</v>
      </c>
      <c r="W101" s="39"/>
      <c r="X101" s="30">
        <f t="shared" si="23"/>
        <v>867</v>
      </c>
      <c r="Y101" s="30">
        <f t="shared" si="23"/>
        <v>5</v>
      </c>
      <c r="Z101" s="51">
        <f t="shared" si="22"/>
        <v>86.7</v>
      </c>
    </row>
    <row r="102" spans="1:26" ht="12.75" customHeight="1">
      <c r="A102" s="100" t="s">
        <v>49</v>
      </c>
      <c r="B102" s="102" t="s">
        <v>125</v>
      </c>
      <c r="C102" s="100">
        <v>89.5</v>
      </c>
      <c r="D102" s="94">
        <v>89</v>
      </c>
      <c r="E102" s="39">
        <v>2</v>
      </c>
      <c r="F102" s="27">
        <v>87</v>
      </c>
      <c r="G102" s="39"/>
      <c r="H102" s="27">
        <v>85</v>
      </c>
      <c r="I102" s="39"/>
      <c r="J102" s="27">
        <v>77</v>
      </c>
      <c r="K102" s="39"/>
      <c r="L102" s="27">
        <v>77</v>
      </c>
      <c r="M102" s="39"/>
      <c r="N102" s="27">
        <v>79</v>
      </c>
      <c r="O102" s="28"/>
      <c r="P102" s="27">
        <v>83</v>
      </c>
      <c r="Q102" s="39"/>
      <c r="R102" s="27">
        <v>83</v>
      </c>
      <c r="S102" s="39"/>
      <c r="T102" s="27">
        <v>85</v>
      </c>
      <c r="U102" s="39">
        <v>1</v>
      </c>
      <c r="V102" s="27">
        <v>78</v>
      </c>
      <c r="W102" s="39"/>
      <c r="X102" s="30">
        <f t="shared" si="23"/>
        <v>823</v>
      </c>
      <c r="Y102" s="30">
        <f t="shared" si="23"/>
        <v>3</v>
      </c>
      <c r="Z102" s="51">
        <f t="shared" si="22"/>
        <v>82.3</v>
      </c>
    </row>
    <row r="103" spans="1:26" ht="12.75" customHeight="1">
      <c r="A103" s="100" t="s">
        <v>87</v>
      </c>
      <c r="B103" s="102" t="s">
        <v>122</v>
      </c>
      <c r="C103" s="100">
        <v>90.6</v>
      </c>
      <c r="D103" s="94">
        <v>93</v>
      </c>
      <c r="E103" s="39">
        <v>3</v>
      </c>
      <c r="F103" s="27">
        <v>81</v>
      </c>
      <c r="G103" s="39"/>
      <c r="H103" s="27">
        <v>85</v>
      </c>
      <c r="I103" s="39"/>
      <c r="J103" s="27">
        <v>86</v>
      </c>
      <c r="K103" s="39"/>
      <c r="L103" s="27">
        <v>83</v>
      </c>
      <c r="M103" s="39"/>
      <c r="N103" s="27">
        <v>77</v>
      </c>
      <c r="O103" s="28"/>
      <c r="P103" s="27">
        <v>81</v>
      </c>
      <c r="Q103" s="39"/>
      <c r="R103" s="27">
        <v>78</v>
      </c>
      <c r="S103" s="39"/>
      <c r="T103" s="27"/>
      <c r="U103" s="39"/>
      <c r="V103" s="27"/>
      <c r="W103" s="39"/>
      <c r="X103" s="30">
        <f t="shared" si="23"/>
        <v>664</v>
      </c>
      <c r="Y103" s="30">
        <f t="shared" si="23"/>
        <v>3</v>
      </c>
      <c r="Z103" s="51">
        <f t="shared" si="22"/>
        <v>83</v>
      </c>
    </row>
    <row r="104" spans="1:26" ht="12.75" customHeight="1">
      <c r="A104" s="84" t="s">
        <v>24</v>
      </c>
      <c r="B104" s="103"/>
      <c r="C104" s="26"/>
      <c r="D104" s="94"/>
      <c r="E104" s="39"/>
      <c r="F104" s="27"/>
      <c r="G104" s="39"/>
      <c r="H104" s="27"/>
      <c r="I104" s="39"/>
      <c r="J104" s="27"/>
      <c r="K104" s="39"/>
      <c r="L104" s="27"/>
      <c r="M104" s="39"/>
      <c r="N104" s="27"/>
      <c r="O104" s="28"/>
      <c r="P104" s="27"/>
      <c r="Q104" s="39"/>
      <c r="R104" s="27"/>
      <c r="S104" s="39"/>
      <c r="T104" s="27"/>
      <c r="U104" s="39"/>
      <c r="V104" s="27"/>
      <c r="W104" s="39"/>
      <c r="X104" s="30"/>
      <c r="Y104" s="30"/>
      <c r="Z104" s="51">
        <f t="shared" si="22"/>
      </c>
    </row>
    <row r="105" spans="1:26" ht="12.75" customHeight="1">
      <c r="A105" s="100" t="s">
        <v>31</v>
      </c>
      <c r="B105" s="102" t="s">
        <v>124</v>
      </c>
      <c r="C105" s="100">
        <v>89.6</v>
      </c>
      <c r="D105" s="94">
        <v>92</v>
      </c>
      <c r="E105" s="39">
        <v>2</v>
      </c>
      <c r="F105" s="27">
        <v>90</v>
      </c>
      <c r="G105" s="39">
        <v>1</v>
      </c>
      <c r="H105" s="27">
        <v>92</v>
      </c>
      <c r="I105" s="39">
        <v>3</v>
      </c>
      <c r="J105" s="27">
        <v>92</v>
      </c>
      <c r="K105" s="39">
        <v>3</v>
      </c>
      <c r="L105" s="27">
        <v>92</v>
      </c>
      <c r="M105" s="39">
        <v>2</v>
      </c>
      <c r="N105" s="27">
        <v>96</v>
      </c>
      <c r="O105" s="28">
        <v>3</v>
      </c>
      <c r="P105" s="27">
        <v>85</v>
      </c>
      <c r="Q105" s="39">
        <v>2</v>
      </c>
      <c r="R105" s="27">
        <v>85</v>
      </c>
      <c r="S105" s="39"/>
      <c r="T105" s="27">
        <v>87</v>
      </c>
      <c r="U105" s="39"/>
      <c r="V105" s="27">
        <v>88</v>
      </c>
      <c r="W105" s="39">
        <v>2</v>
      </c>
      <c r="X105" s="30">
        <f aca="true" t="shared" si="24" ref="X105:Y110">SUM(D105,F105,H105,J105,L105,N105,P105,R105,T105,V105)</f>
        <v>899</v>
      </c>
      <c r="Y105" s="30">
        <f t="shared" si="24"/>
        <v>18</v>
      </c>
      <c r="Z105" s="51">
        <f t="shared" si="22"/>
        <v>89.9</v>
      </c>
    </row>
    <row r="106" spans="1:26" ht="12.75" customHeight="1">
      <c r="A106" s="100" t="s">
        <v>56</v>
      </c>
      <c r="B106" s="102" t="s">
        <v>129</v>
      </c>
      <c r="C106" s="100">
        <v>88.3</v>
      </c>
      <c r="D106" s="94">
        <v>97</v>
      </c>
      <c r="E106" s="39">
        <v>3</v>
      </c>
      <c r="F106" s="27">
        <v>91</v>
      </c>
      <c r="G106" s="39">
        <v>2</v>
      </c>
      <c r="H106" s="30">
        <v>86</v>
      </c>
      <c r="I106" s="39"/>
      <c r="J106" s="27">
        <v>90</v>
      </c>
      <c r="K106" s="39">
        <v>1</v>
      </c>
      <c r="L106" s="27">
        <v>91</v>
      </c>
      <c r="M106" s="39">
        <v>1</v>
      </c>
      <c r="N106" s="27">
        <v>92</v>
      </c>
      <c r="O106" s="28">
        <v>2</v>
      </c>
      <c r="P106" s="27">
        <v>86</v>
      </c>
      <c r="Q106" s="39">
        <v>3</v>
      </c>
      <c r="R106" s="27">
        <v>91</v>
      </c>
      <c r="S106" s="39">
        <v>2</v>
      </c>
      <c r="T106" s="27">
        <v>90</v>
      </c>
      <c r="U106" s="39">
        <v>1</v>
      </c>
      <c r="V106" s="27">
        <v>85</v>
      </c>
      <c r="W106" s="39"/>
      <c r="X106" s="30">
        <f t="shared" si="24"/>
        <v>899</v>
      </c>
      <c r="Y106" s="30">
        <f t="shared" si="24"/>
        <v>15</v>
      </c>
      <c r="Z106" s="51">
        <f t="shared" si="22"/>
        <v>89.9</v>
      </c>
    </row>
    <row r="107" spans="1:26" ht="12.75" customHeight="1">
      <c r="A107" s="100" t="s">
        <v>31</v>
      </c>
      <c r="B107" s="102" t="s">
        <v>128</v>
      </c>
      <c r="C107" s="100">
        <v>88.8</v>
      </c>
      <c r="D107" s="94">
        <v>92</v>
      </c>
      <c r="E107" s="39">
        <v>2</v>
      </c>
      <c r="F107" s="27">
        <v>94</v>
      </c>
      <c r="G107" s="39">
        <v>3</v>
      </c>
      <c r="H107" s="27">
        <v>88</v>
      </c>
      <c r="I107" s="39">
        <v>1</v>
      </c>
      <c r="J107" s="27">
        <v>89</v>
      </c>
      <c r="K107" s="39"/>
      <c r="L107" s="27">
        <v>88</v>
      </c>
      <c r="M107" s="39"/>
      <c r="N107" s="27">
        <v>90</v>
      </c>
      <c r="O107" s="28">
        <v>1</v>
      </c>
      <c r="P107" s="27">
        <v>83</v>
      </c>
      <c r="Q107" s="39">
        <v>1</v>
      </c>
      <c r="R107" s="27">
        <v>87</v>
      </c>
      <c r="S107" s="39"/>
      <c r="T107" s="27">
        <v>95</v>
      </c>
      <c r="U107" s="39">
        <v>3</v>
      </c>
      <c r="V107" s="27">
        <v>82</v>
      </c>
      <c r="W107" s="39"/>
      <c r="X107" s="30">
        <f t="shared" si="24"/>
        <v>888</v>
      </c>
      <c r="Y107" s="30">
        <f t="shared" si="24"/>
        <v>11</v>
      </c>
      <c r="Z107" s="51">
        <f t="shared" si="22"/>
        <v>88.8</v>
      </c>
    </row>
    <row r="108" spans="1:26" ht="12.75" customHeight="1">
      <c r="A108" s="100" t="s">
        <v>44</v>
      </c>
      <c r="B108" s="102" t="s">
        <v>131</v>
      </c>
      <c r="C108" s="101">
        <v>88</v>
      </c>
      <c r="D108" s="94">
        <v>89</v>
      </c>
      <c r="E108" s="39"/>
      <c r="F108" s="27">
        <v>94</v>
      </c>
      <c r="G108" s="39">
        <v>3</v>
      </c>
      <c r="H108" s="27">
        <v>90</v>
      </c>
      <c r="I108" s="39">
        <v>2</v>
      </c>
      <c r="J108" s="27">
        <v>88</v>
      </c>
      <c r="K108" s="39"/>
      <c r="L108" s="27">
        <v>88</v>
      </c>
      <c r="M108" s="39"/>
      <c r="N108" s="122">
        <v>85</v>
      </c>
      <c r="O108" s="28"/>
      <c r="P108" s="27">
        <v>85</v>
      </c>
      <c r="Q108" s="39">
        <v>2</v>
      </c>
      <c r="R108" s="27">
        <v>92</v>
      </c>
      <c r="S108" s="39">
        <v>3</v>
      </c>
      <c r="T108" s="27">
        <v>90</v>
      </c>
      <c r="U108" s="39">
        <v>1</v>
      </c>
      <c r="V108" s="122">
        <v>79</v>
      </c>
      <c r="W108" s="39"/>
      <c r="X108" s="30">
        <f t="shared" si="24"/>
        <v>880</v>
      </c>
      <c r="Y108" s="30">
        <f t="shared" si="24"/>
        <v>11</v>
      </c>
      <c r="Z108" s="51">
        <f t="shared" si="22"/>
        <v>88</v>
      </c>
    </row>
    <row r="109" spans="1:26" ht="12.75" customHeight="1">
      <c r="A109" s="100" t="s">
        <v>87</v>
      </c>
      <c r="B109" s="102" t="s">
        <v>130</v>
      </c>
      <c r="C109" s="100">
        <v>88.1</v>
      </c>
      <c r="D109" s="94">
        <v>91</v>
      </c>
      <c r="E109" s="39">
        <v>1</v>
      </c>
      <c r="F109" s="27">
        <v>85</v>
      </c>
      <c r="G109" s="39"/>
      <c r="H109" s="30">
        <v>87</v>
      </c>
      <c r="I109" s="39"/>
      <c r="J109" s="27">
        <v>86</v>
      </c>
      <c r="K109" s="39"/>
      <c r="L109" s="27">
        <v>95</v>
      </c>
      <c r="M109" s="39">
        <v>3</v>
      </c>
      <c r="N109" s="27">
        <v>88</v>
      </c>
      <c r="O109" s="28"/>
      <c r="P109" s="120"/>
      <c r="Q109" s="39"/>
      <c r="R109" s="27">
        <v>91</v>
      </c>
      <c r="S109" s="39">
        <v>2</v>
      </c>
      <c r="T109" s="27">
        <v>92</v>
      </c>
      <c r="U109" s="39">
        <v>2</v>
      </c>
      <c r="V109" s="27">
        <v>91</v>
      </c>
      <c r="W109" s="39">
        <v>3</v>
      </c>
      <c r="X109" s="30">
        <f t="shared" si="24"/>
        <v>806</v>
      </c>
      <c r="Y109" s="30">
        <f t="shared" si="24"/>
        <v>11</v>
      </c>
      <c r="Z109" s="51">
        <f t="shared" si="22"/>
        <v>89.55555555555556</v>
      </c>
    </row>
    <row r="110" spans="1:26" ht="12.75" customHeight="1">
      <c r="A110" s="100" t="s">
        <v>31</v>
      </c>
      <c r="B110" s="102" t="s">
        <v>127</v>
      </c>
      <c r="C110" s="100">
        <v>89.3</v>
      </c>
      <c r="D110" s="94">
        <v>87</v>
      </c>
      <c r="E110" s="39"/>
      <c r="F110" s="27">
        <v>89</v>
      </c>
      <c r="G110" s="39"/>
      <c r="H110" s="27">
        <v>85</v>
      </c>
      <c r="I110" s="39"/>
      <c r="J110" s="27">
        <v>91</v>
      </c>
      <c r="K110" s="39">
        <v>2</v>
      </c>
      <c r="L110" s="27">
        <v>89</v>
      </c>
      <c r="M110" s="39"/>
      <c r="N110" s="27">
        <v>87</v>
      </c>
      <c r="O110" s="28"/>
      <c r="P110" s="27">
        <v>85</v>
      </c>
      <c r="Q110" s="39">
        <v>2</v>
      </c>
      <c r="R110" s="27">
        <v>88</v>
      </c>
      <c r="S110" s="39">
        <v>1</v>
      </c>
      <c r="T110" s="27">
        <v>92</v>
      </c>
      <c r="U110" s="39">
        <v>2</v>
      </c>
      <c r="V110" s="27">
        <v>86</v>
      </c>
      <c r="W110" s="39">
        <v>1</v>
      </c>
      <c r="X110" s="30">
        <f t="shared" si="24"/>
        <v>879</v>
      </c>
      <c r="Y110" s="30">
        <f t="shared" si="24"/>
        <v>8</v>
      </c>
      <c r="Z110" s="51">
        <f t="shared" si="22"/>
        <v>87.9</v>
      </c>
    </row>
    <row r="111" spans="1:26" ht="12.75" customHeight="1">
      <c r="A111" s="84" t="s">
        <v>25</v>
      </c>
      <c r="B111" s="103"/>
      <c r="C111" s="26"/>
      <c r="D111" s="94"/>
      <c r="E111" s="39"/>
      <c r="F111" s="27"/>
      <c r="G111" s="39"/>
      <c r="H111" s="27"/>
      <c r="I111" s="39"/>
      <c r="J111" s="27"/>
      <c r="K111" s="39"/>
      <c r="L111" s="27"/>
      <c r="M111" s="39"/>
      <c r="N111" s="27"/>
      <c r="O111" s="28"/>
      <c r="P111" s="27"/>
      <c r="Q111" s="39"/>
      <c r="R111" s="27"/>
      <c r="S111" s="39"/>
      <c r="T111" s="27"/>
      <c r="U111" s="39"/>
      <c r="V111" s="27"/>
      <c r="W111" s="39"/>
      <c r="X111" s="30"/>
      <c r="Y111" s="30"/>
      <c r="Z111" s="51">
        <f t="shared" si="22"/>
      </c>
    </row>
    <row r="112" spans="1:26" ht="12.75" customHeight="1">
      <c r="A112" s="100" t="s">
        <v>31</v>
      </c>
      <c r="B112" s="102" t="s">
        <v>133</v>
      </c>
      <c r="C112" s="100">
        <v>87.3</v>
      </c>
      <c r="D112" s="94">
        <v>85</v>
      </c>
      <c r="E112" s="39">
        <v>1</v>
      </c>
      <c r="F112" s="27">
        <v>85</v>
      </c>
      <c r="G112" s="39">
        <v>2</v>
      </c>
      <c r="H112" s="27">
        <v>88</v>
      </c>
      <c r="I112" s="39">
        <v>3</v>
      </c>
      <c r="J112" s="27">
        <v>85</v>
      </c>
      <c r="K112" s="39">
        <v>2</v>
      </c>
      <c r="L112" s="27">
        <v>89</v>
      </c>
      <c r="M112" s="39">
        <v>2</v>
      </c>
      <c r="N112" s="27">
        <v>81</v>
      </c>
      <c r="O112" s="28">
        <v>2</v>
      </c>
      <c r="P112" s="27">
        <v>91</v>
      </c>
      <c r="Q112" s="39">
        <v>3</v>
      </c>
      <c r="R112" s="27">
        <v>83</v>
      </c>
      <c r="S112" s="39">
        <v>1</v>
      </c>
      <c r="T112" s="27">
        <v>77</v>
      </c>
      <c r="U112" s="39">
        <v>1</v>
      </c>
      <c r="V112" s="27">
        <v>88</v>
      </c>
      <c r="W112" s="39">
        <v>3</v>
      </c>
      <c r="X112" s="30">
        <f aca="true" t="shared" si="25" ref="X112:Y116">SUM(D112,F112,H112,J112,L112,N112,P112,R112,T112,V112)</f>
        <v>852</v>
      </c>
      <c r="Y112" s="30">
        <f t="shared" si="25"/>
        <v>20</v>
      </c>
      <c r="Z112" s="51">
        <f>IF(COUNT(D112,F112,H112,J112,L112,N112,P112,R112,T112,V112),AVERAGE(D112,F112,H112,J112,L112,N112,P112,R112,T112,V112),"")</f>
        <v>85.2</v>
      </c>
    </row>
    <row r="113" spans="1:26" ht="12.75" customHeight="1">
      <c r="A113" s="100" t="s">
        <v>56</v>
      </c>
      <c r="B113" s="102" t="s">
        <v>134</v>
      </c>
      <c r="C113" s="100">
        <v>85.5</v>
      </c>
      <c r="D113" s="94">
        <v>86</v>
      </c>
      <c r="E113" s="39">
        <v>2</v>
      </c>
      <c r="F113" s="27">
        <v>91</v>
      </c>
      <c r="G113" s="39">
        <v>3</v>
      </c>
      <c r="H113" s="27">
        <v>86</v>
      </c>
      <c r="I113" s="39">
        <v>2</v>
      </c>
      <c r="J113" s="27">
        <v>88</v>
      </c>
      <c r="K113" s="39">
        <v>3</v>
      </c>
      <c r="L113" s="120"/>
      <c r="M113" s="39"/>
      <c r="N113" s="27">
        <v>82</v>
      </c>
      <c r="O113" s="28">
        <v>3</v>
      </c>
      <c r="P113" s="27">
        <v>70</v>
      </c>
      <c r="Q113" s="39"/>
      <c r="R113" s="27">
        <v>91</v>
      </c>
      <c r="S113" s="39">
        <v>3</v>
      </c>
      <c r="T113" s="27">
        <v>87</v>
      </c>
      <c r="U113" s="39">
        <v>3</v>
      </c>
      <c r="V113" s="116">
        <v>85</v>
      </c>
      <c r="W113" s="39">
        <v>1</v>
      </c>
      <c r="X113" s="30">
        <f t="shared" si="25"/>
        <v>766</v>
      </c>
      <c r="Y113" s="30">
        <f t="shared" si="25"/>
        <v>20</v>
      </c>
      <c r="Z113" s="51">
        <f>IF(COUNT(D113,F113,H113,J113,L113,N113,P113,R113,T113,V113),AVERAGE(D113,F113,H113,J113,L113,N113,P113,R113,T113,V113),"")</f>
        <v>85.11111111111111</v>
      </c>
    </row>
    <row r="114" spans="1:26" ht="12.75" customHeight="1">
      <c r="A114" s="100" t="s">
        <v>37</v>
      </c>
      <c r="B114" s="102" t="s">
        <v>135</v>
      </c>
      <c r="C114" s="100">
        <v>84.8</v>
      </c>
      <c r="D114" s="94">
        <v>89</v>
      </c>
      <c r="E114" s="39">
        <v>3</v>
      </c>
      <c r="F114" s="27">
        <v>84</v>
      </c>
      <c r="G114" s="39">
        <v>1</v>
      </c>
      <c r="H114" s="27">
        <v>80</v>
      </c>
      <c r="I114" s="39"/>
      <c r="J114" s="27">
        <v>88</v>
      </c>
      <c r="K114" s="39">
        <v>3</v>
      </c>
      <c r="L114" s="27">
        <v>79</v>
      </c>
      <c r="M114" s="39">
        <v>1</v>
      </c>
      <c r="N114" s="27">
        <v>82</v>
      </c>
      <c r="O114" s="28">
        <v>3</v>
      </c>
      <c r="P114" s="27">
        <v>85</v>
      </c>
      <c r="Q114" s="39">
        <v>1</v>
      </c>
      <c r="R114" s="27">
        <v>87</v>
      </c>
      <c r="S114" s="39">
        <v>2</v>
      </c>
      <c r="T114" s="27">
        <v>87</v>
      </c>
      <c r="U114" s="39">
        <v>2</v>
      </c>
      <c r="V114" s="27">
        <v>86</v>
      </c>
      <c r="W114" s="39">
        <v>2</v>
      </c>
      <c r="X114" s="30">
        <f t="shared" si="25"/>
        <v>847</v>
      </c>
      <c r="Y114" s="30">
        <f t="shared" si="25"/>
        <v>18</v>
      </c>
      <c r="Z114" s="51">
        <f>IF(COUNT(D114,F114,H114,J114,L114,N114,P114,R114,T114,V114),AVERAGE(D114,F114,H114,J114,L114,N114,P114,R114,T114,V114),"")</f>
        <v>84.7</v>
      </c>
    </row>
    <row r="115" spans="1:26" ht="12.75" customHeight="1">
      <c r="A115" s="100" t="s">
        <v>42</v>
      </c>
      <c r="B115" s="102" t="s">
        <v>136</v>
      </c>
      <c r="C115" s="100">
        <v>84.3</v>
      </c>
      <c r="D115" s="94">
        <v>67</v>
      </c>
      <c r="E115" s="39"/>
      <c r="F115" s="123">
        <v>80</v>
      </c>
      <c r="G115" s="39"/>
      <c r="H115" s="27">
        <v>85</v>
      </c>
      <c r="I115" s="39">
        <v>1</v>
      </c>
      <c r="J115" s="27">
        <v>84</v>
      </c>
      <c r="K115" s="39">
        <v>1</v>
      </c>
      <c r="L115" s="27">
        <v>92</v>
      </c>
      <c r="M115" s="39">
        <v>3</v>
      </c>
      <c r="N115" s="27">
        <v>77</v>
      </c>
      <c r="O115" s="28">
        <v>1</v>
      </c>
      <c r="P115" s="27">
        <v>88</v>
      </c>
      <c r="Q115" s="39">
        <v>2</v>
      </c>
      <c r="R115" s="27">
        <v>87</v>
      </c>
      <c r="S115" s="39">
        <v>2</v>
      </c>
      <c r="T115" s="27">
        <v>87</v>
      </c>
      <c r="U115" s="39">
        <v>3</v>
      </c>
      <c r="V115" s="27">
        <v>88</v>
      </c>
      <c r="W115" s="39">
        <v>3</v>
      </c>
      <c r="X115" s="30">
        <f t="shared" si="25"/>
        <v>835</v>
      </c>
      <c r="Y115" s="30">
        <f t="shared" si="25"/>
        <v>16</v>
      </c>
      <c r="Z115" s="51">
        <f>IF(COUNT(D115,F115,H115,J115,L115,N115,P115,R115,T115,V115),AVERAGE(D115,F115,H115,J115,L115,N115,P115,R115,T115,V115),"")</f>
        <v>83.5</v>
      </c>
    </row>
    <row r="116" spans="1:26" ht="12.75" customHeight="1">
      <c r="A116" s="100" t="s">
        <v>54</v>
      </c>
      <c r="B116" s="102" t="s">
        <v>132</v>
      </c>
      <c r="C116" s="100">
        <v>87.7</v>
      </c>
      <c r="D116" s="121"/>
      <c r="E116" s="39"/>
      <c r="F116" s="120"/>
      <c r="G116" s="39"/>
      <c r="H116" s="120"/>
      <c r="I116" s="39"/>
      <c r="J116" s="120"/>
      <c r="K116" s="39"/>
      <c r="L116" s="120"/>
      <c r="M116" s="39"/>
      <c r="N116" s="120"/>
      <c r="O116" s="28"/>
      <c r="P116" s="120"/>
      <c r="Q116" s="39"/>
      <c r="R116" s="120"/>
      <c r="S116" s="39"/>
      <c r="T116" s="120"/>
      <c r="U116" s="39"/>
      <c r="V116" s="120"/>
      <c r="W116" s="39"/>
      <c r="X116" s="30">
        <f t="shared" si="25"/>
        <v>0</v>
      </c>
      <c r="Y116" s="30">
        <f t="shared" si="25"/>
        <v>0</v>
      </c>
      <c r="Z116" s="51">
        <f>IF(COUNT(D116,F116,H116,J116,L116,N116,P116,R116,T116,V116),AVERAGE(D116,F116,H116,J116,L116,N116,P116,R116,T116,V116),"")</f>
      </c>
    </row>
    <row r="117" spans="1:26" ht="12.75" customHeight="1">
      <c r="A117" s="84" t="s">
        <v>26</v>
      </c>
      <c r="B117" s="102"/>
      <c r="C117" s="100"/>
      <c r="D117" s="94"/>
      <c r="E117" s="39"/>
      <c r="F117" s="27"/>
      <c r="G117" s="39"/>
      <c r="H117" s="27"/>
      <c r="I117" s="39"/>
      <c r="J117" s="27"/>
      <c r="K117" s="39"/>
      <c r="L117" s="27"/>
      <c r="M117" s="39"/>
      <c r="N117" s="27"/>
      <c r="O117" s="28"/>
      <c r="P117" s="27"/>
      <c r="Q117" s="39"/>
      <c r="R117" s="27"/>
      <c r="S117" s="39"/>
      <c r="T117" s="27"/>
      <c r="U117" s="39"/>
      <c r="V117" s="27"/>
      <c r="W117" s="39"/>
      <c r="X117" s="30"/>
      <c r="Y117" s="30"/>
      <c r="Z117" s="51"/>
    </row>
    <row r="118" spans="1:26" ht="12.75" customHeight="1">
      <c r="A118" s="100" t="s">
        <v>31</v>
      </c>
      <c r="B118" s="102" t="s">
        <v>140</v>
      </c>
      <c r="C118" s="101">
        <v>80</v>
      </c>
      <c r="D118" s="94">
        <v>89</v>
      </c>
      <c r="E118" s="39">
        <v>2</v>
      </c>
      <c r="F118" s="27">
        <v>84</v>
      </c>
      <c r="G118" s="39">
        <v>2</v>
      </c>
      <c r="H118" s="27">
        <v>84</v>
      </c>
      <c r="I118" s="39"/>
      <c r="J118" s="27">
        <v>85</v>
      </c>
      <c r="K118" s="39">
        <v>3</v>
      </c>
      <c r="L118" s="27">
        <v>87</v>
      </c>
      <c r="M118" s="39">
        <v>3</v>
      </c>
      <c r="N118" s="27">
        <v>79</v>
      </c>
      <c r="O118" s="28">
        <v>1</v>
      </c>
      <c r="P118" s="27">
        <v>84</v>
      </c>
      <c r="Q118" s="39">
        <v>3</v>
      </c>
      <c r="R118" s="27">
        <v>84</v>
      </c>
      <c r="S118" s="39">
        <v>3</v>
      </c>
      <c r="T118" s="27">
        <v>91</v>
      </c>
      <c r="U118" s="39">
        <v>3</v>
      </c>
      <c r="V118" s="27">
        <v>89</v>
      </c>
      <c r="W118" s="39">
        <v>3</v>
      </c>
      <c r="X118" s="30">
        <f aca="true" t="shared" si="26" ref="X118:Y122">SUM(D118,F118,H118,J118,L118,N118,P118,R118,T118,V118)</f>
        <v>856</v>
      </c>
      <c r="Y118" s="30">
        <f t="shared" si="26"/>
        <v>23</v>
      </c>
      <c r="Z118" s="51">
        <f>IF(COUNT(D118,F118,H118,J118,L118,N118,P118,R118,T118,V118),AVERAGE(D118,F118,H118,J118,L118,N118,P118,R118,T118,V118),"")</f>
        <v>85.6</v>
      </c>
    </row>
    <row r="119" spans="1:26" ht="12.75" customHeight="1">
      <c r="A119" s="100" t="s">
        <v>79</v>
      </c>
      <c r="B119" s="102" t="s">
        <v>137</v>
      </c>
      <c r="C119" s="100">
        <v>83.8</v>
      </c>
      <c r="D119" s="94">
        <v>90</v>
      </c>
      <c r="E119" s="39">
        <v>3</v>
      </c>
      <c r="F119" s="44">
        <v>88</v>
      </c>
      <c r="G119" s="39">
        <v>3</v>
      </c>
      <c r="H119" s="27">
        <v>88</v>
      </c>
      <c r="I119" s="39">
        <v>2</v>
      </c>
      <c r="J119" s="27">
        <v>83</v>
      </c>
      <c r="K119" s="39">
        <v>2</v>
      </c>
      <c r="L119" s="27">
        <v>81</v>
      </c>
      <c r="M119" s="39">
        <v>2</v>
      </c>
      <c r="N119" s="27">
        <v>85</v>
      </c>
      <c r="O119" s="28">
        <v>3</v>
      </c>
      <c r="P119" s="27">
        <v>77</v>
      </c>
      <c r="Q119" s="39">
        <v>1</v>
      </c>
      <c r="R119" s="27">
        <v>81</v>
      </c>
      <c r="S119" s="39">
        <v>2</v>
      </c>
      <c r="T119" s="27">
        <v>83</v>
      </c>
      <c r="U119" s="39">
        <v>1</v>
      </c>
      <c r="V119" s="27">
        <v>88</v>
      </c>
      <c r="W119" s="39">
        <v>2</v>
      </c>
      <c r="X119" s="30">
        <f t="shared" si="26"/>
        <v>844</v>
      </c>
      <c r="Y119" s="30">
        <f t="shared" si="26"/>
        <v>21</v>
      </c>
      <c r="Z119" s="51">
        <f>IF(COUNT(D119,F119,H119,J119,L119,N119,P119,R119,T119,V119),AVERAGE(D119,F119,H119,J119,L119,N119,P119,R119,T119,V119),"")</f>
        <v>84.4</v>
      </c>
    </row>
    <row r="120" spans="1:26" ht="12.75" customHeight="1">
      <c r="A120" s="113" t="s">
        <v>79</v>
      </c>
      <c r="B120" s="105" t="s">
        <v>147</v>
      </c>
      <c r="C120" s="106">
        <v>82.8</v>
      </c>
      <c r="D120" s="121"/>
      <c r="E120" s="39"/>
      <c r="F120" s="27">
        <v>82</v>
      </c>
      <c r="G120" s="39">
        <v>1</v>
      </c>
      <c r="H120" s="27">
        <v>85</v>
      </c>
      <c r="I120" s="39">
        <v>1</v>
      </c>
      <c r="J120" s="27">
        <v>85</v>
      </c>
      <c r="K120" s="39">
        <v>3</v>
      </c>
      <c r="L120" s="120"/>
      <c r="M120" s="39"/>
      <c r="N120" s="27">
        <v>83</v>
      </c>
      <c r="O120" s="28">
        <v>2</v>
      </c>
      <c r="P120" s="27">
        <v>78</v>
      </c>
      <c r="Q120" s="39">
        <v>2</v>
      </c>
      <c r="R120" s="120"/>
      <c r="S120" s="39"/>
      <c r="T120" s="27">
        <v>83</v>
      </c>
      <c r="U120" s="39">
        <v>1</v>
      </c>
      <c r="V120" s="27">
        <v>83</v>
      </c>
      <c r="W120" s="39">
        <v>1</v>
      </c>
      <c r="X120" s="30">
        <f t="shared" si="26"/>
        <v>579</v>
      </c>
      <c r="Y120" s="30">
        <f t="shared" si="26"/>
        <v>11</v>
      </c>
      <c r="Z120" s="51">
        <f>IF(COUNT(D120,F120,H120,J120,L120,N120,P120,R120,T120,V120),AVERAGE(D120,F120,H120,J120,L120,N120,P120,R120,T120,V120),"")</f>
        <v>82.71428571428571</v>
      </c>
    </row>
    <row r="121" spans="1:30" ht="12.75" customHeight="1">
      <c r="A121" s="100" t="s">
        <v>44</v>
      </c>
      <c r="B121" s="102" t="s">
        <v>138</v>
      </c>
      <c r="C121" s="101">
        <v>83</v>
      </c>
      <c r="D121" s="121"/>
      <c r="E121" s="39"/>
      <c r="F121" s="44">
        <v>81</v>
      </c>
      <c r="G121" s="39"/>
      <c r="H121" s="27">
        <v>90</v>
      </c>
      <c r="I121" s="39">
        <v>3</v>
      </c>
      <c r="J121" s="120"/>
      <c r="K121" s="39"/>
      <c r="L121" s="120"/>
      <c r="M121" s="39"/>
      <c r="N121" s="120"/>
      <c r="O121" s="28"/>
      <c r="P121" s="120"/>
      <c r="Q121" s="39"/>
      <c r="R121" s="120"/>
      <c r="S121" s="39"/>
      <c r="T121" s="27">
        <v>86</v>
      </c>
      <c r="U121" s="39">
        <v>2</v>
      </c>
      <c r="V121" s="120"/>
      <c r="W121" s="39"/>
      <c r="X121" s="30">
        <f t="shared" si="26"/>
        <v>257</v>
      </c>
      <c r="Y121" s="30">
        <f t="shared" si="26"/>
        <v>5</v>
      </c>
      <c r="Z121" s="51">
        <f>IF(COUNT(D121,F121,H121,J121,L121,N121,P121,R121,T121,V121),AVERAGE(D121,F121,H121,J121,L121,N121,P121,R121,T121,V121),"")</f>
        <v>85.66666666666667</v>
      </c>
      <c r="AD121" s="108"/>
    </row>
    <row r="122" spans="1:26" ht="12.75" customHeight="1">
      <c r="A122" s="100" t="s">
        <v>49</v>
      </c>
      <c r="B122" s="102" t="s">
        <v>139</v>
      </c>
      <c r="C122" s="101">
        <v>81</v>
      </c>
      <c r="D122" s="94">
        <v>89</v>
      </c>
      <c r="E122" s="39">
        <v>2</v>
      </c>
      <c r="F122" s="27">
        <v>80</v>
      </c>
      <c r="G122" s="39"/>
      <c r="H122" s="27">
        <v>75</v>
      </c>
      <c r="I122" s="39"/>
      <c r="J122" s="27">
        <v>80</v>
      </c>
      <c r="K122" s="39">
        <v>1</v>
      </c>
      <c r="L122" s="27">
        <v>74</v>
      </c>
      <c r="M122" s="39">
        <v>1</v>
      </c>
      <c r="N122" s="120"/>
      <c r="O122" s="28"/>
      <c r="P122" s="120"/>
      <c r="Q122" s="39"/>
      <c r="R122" s="120"/>
      <c r="S122" s="39"/>
      <c r="T122" s="120"/>
      <c r="U122" s="39"/>
      <c r="V122" s="120"/>
      <c r="W122" s="39"/>
      <c r="X122" s="30">
        <f t="shared" si="26"/>
        <v>398</v>
      </c>
      <c r="Y122" s="30">
        <f t="shared" si="26"/>
        <v>4</v>
      </c>
      <c r="Z122" s="51">
        <f>IF(COUNT(D122,F122,H122,J122,L122,N122,P122,R122,T122,V122),AVERAGE(D122,F122,H122,J122,L122,N122,P122,R122,T122,V122),"")</f>
        <v>79.6</v>
      </c>
    </row>
    <row r="123" spans="1:26" ht="12.75" customHeight="1">
      <c r="A123" s="107" t="s">
        <v>27</v>
      </c>
      <c r="B123" s="102"/>
      <c r="C123" s="101"/>
      <c r="D123" s="94"/>
      <c r="E123" s="39"/>
      <c r="F123" s="27"/>
      <c r="G123" s="39"/>
      <c r="H123" s="27"/>
      <c r="I123" s="39"/>
      <c r="J123" s="27"/>
      <c r="K123" s="39"/>
      <c r="L123" s="27"/>
      <c r="M123" s="39"/>
      <c r="N123" s="27"/>
      <c r="O123" s="28"/>
      <c r="P123" s="27"/>
      <c r="Q123" s="39"/>
      <c r="R123" s="27"/>
      <c r="S123" s="39"/>
      <c r="T123" s="27"/>
      <c r="U123" s="39"/>
      <c r="V123" s="27"/>
      <c r="W123" s="39"/>
      <c r="X123" s="30"/>
      <c r="Y123" s="30"/>
      <c r="Z123" s="51"/>
    </row>
    <row r="124" spans="1:26" ht="12.75" customHeight="1">
      <c r="A124" s="100" t="s">
        <v>39</v>
      </c>
      <c r="B124" s="102" t="s">
        <v>145</v>
      </c>
      <c r="C124" s="101">
        <v>74</v>
      </c>
      <c r="D124" s="94">
        <v>84</v>
      </c>
      <c r="E124" s="39">
        <v>3</v>
      </c>
      <c r="F124" s="27">
        <v>91</v>
      </c>
      <c r="G124" s="39">
        <v>3</v>
      </c>
      <c r="H124" s="120"/>
      <c r="I124" s="39"/>
      <c r="J124" s="27">
        <v>84</v>
      </c>
      <c r="K124" s="39">
        <v>2</v>
      </c>
      <c r="L124" s="27">
        <v>79</v>
      </c>
      <c r="M124" s="39">
        <v>1</v>
      </c>
      <c r="N124" s="120"/>
      <c r="O124" s="28"/>
      <c r="P124" s="27">
        <v>87</v>
      </c>
      <c r="Q124" s="39">
        <v>3</v>
      </c>
      <c r="R124" s="27">
        <v>87</v>
      </c>
      <c r="S124" s="39">
        <v>2</v>
      </c>
      <c r="T124" s="27">
        <v>91</v>
      </c>
      <c r="U124" s="39">
        <v>3</v>
      </c>
      <c r="V124" s="27">
        <v>76</v>
      </c>
      <c r="W124" s="39"/>
      <c r="X124" s="30">
        <f aca="true" t="shared" si="27" ref="X124:Y128">SUM(D124,F124,H124,J124,L124,N124,P124,R124,T124,V124)</f>
        <v>679</v>
      </c>
      <c r="Y124" s="30">
        <f t="shared" si="27"/>
        <v>17</v>
      </c>
      <c r="Z124" s="51">
        <f>IF(COUNT(D124,F124,H124,J124,L124,N124,P124,R124,T124,V124),AVERAGE(D124,F124,H124,J124,L124,N124,P124,R124,T124,V124),"")</f>
        <v>84.875</v>
      </c>
    </row>
    <row r="125" spans="1:26" ht="12.75" customHeight="1">
      <c r="A125" s="100" t="s">
        <v>42</v>
      </c>
      <c r="B125" s="102" t="s">
        <v>144</v>
      </c>
      <c r="C125" s="101">
        <v>75</v>
      </c>
      <c r="D125" s="121"/>
      <c r="E125" s="39"/>
      <c r="F125" s="120"/>
      <c r="G125" s="39"/>
      <c r="H125" s="27">
        <v>66</v>
      </c>
      <c r="I125" s="39">
        <v>1</v>
      </c>
      <c r="J125" s="27">
        <v>78</v>
      </c>
      <c r="K125" s="39">
        <v>1</v>
      </c>
      <c r="L125" s="27">
        <v>83</v>
      </c>
      <c r="M125" s="39">
        <v>2</v>
      </c>
      <c r="N125" s="27">
        <v>75</v>
      </c>
      <c r="O125" s="28">
        <v>1</v>
      </c>
      <c r="P125" s="27">
        <v>86</v>
      </c>
      <c r="Q125" s="39">
        <v>2</v>
      </c>
      <c r="R125" s="27">
        <v>91</v>
      </c>
      <c r="S125" s="39">
        <v>3</v>
      </c>
      <c r="T125" s="27">
        <v>88</v>
      </c>
      <c r="U125" s="39">
        <v>2</v>
      </c>
      <c r="V125" s="27">
        <v>93</v>
      </c>
      <c r="W125" s="39">
        <v>3</v>
      </c>
      <c r="X125" s="30">
        <f t="shared" si="27"/>
        <v>660</v>
      </c>
      <c r="Y125" s="30">
        <f t="shared" si="27"/>
        <v>15</v>
      </c>
      <c r="Z125" s="51">
        <f>IF(COUNT(D125,F125,H125,J125,L125,N125,P125,R125,T125,V125),AVERAGE(D125,F125,H125,J125,L125,N125,P125,R125,T125,V125),"")</f>
        <v>82.5</v>
      </c>
    </row>
    <row r="126" spans="1:26" ht="12.75" customHeight="1">
      <c r="A126" s="100" t="s">
        <v>141</v>
      </c>
      <c r="B126" s="102" t="s">
        <v>142</v>
      </c>
      <c r="C126" s="100">
        <v>79.9</v>
      </c>
      <c r="D126" s="94">
        <v>78</v>
      </c>
      <c r="E126" s="39">
        <v>1</v>
      </c>
      <c r="F126" s="27">
        <v>76</v>
      </c>
      <c r="G126" s="39"/>
      <c r="H126" s="27">
        <v>80</v>
      </c>
      <c r="I126" s="39">
        <v>3</v>
      </c>
      <c r="J126" s="27">
        <v>87</v>
      </c>
      <c r="K126" s="39">
        <v>3</v>
      </c>
      <c r="L126" s="27">
        <v>91</v>
      </c>
      <c r="M126" s="39">
        <v>3</v>
      </c>
      <c r="N126" s="27">
        <v>83</v>
      </c>
      <c r="O126" s="28">
        <v>3</v>
      </c>
      <c r="P126" s="27">
        <v>52</v>
      </c>
      <c r="Q126" s="39"/>
      <c r="R126" s="27">
        <v>57</v>
      </c>
      <c r="S126" s="39"/>
      <c r="T126" s="27">
        <v>73</v>
      </c>
      <c r="U126" s="39"/>
      <c r="V126" s="27">
        <v>65</v>
      </c>
      <c r="W126" s="39"/>
      <c r="X126" s="30">
        <f t="shared" si="27"/>
        <v>742</v>
      </c>
      <c r="Y126" s="30">
        <f t="shared" si="27"/>
        <v>13</v>
      </c>
      <c r="Z126" s="51">
        <f>IF(COUNT(D126,F126,H126,J126,L126,N126,P126,R126,T126,V126),AVERAGE(D126,F126,H126,J126,L126,N126,P126,R126,T126,V126),"")</f>
        <v>74.2</v>
      </c>
    </row>
    <row r="127" spans="1:26" ht="12.75" customHeight="1">
      <c r="A127" s="100" t="s">
        <v>49</v>
      </c>
      <c r="B127" s="102" t="s">
        <v>146</v>
      </c>
      <c r="C127" s="100">
        <v>78.3</v>
      </c>
      <c r="D127" s="94">
        <v>81</v>
      </c>
      <c r="E127" s="39">
        <v>2</v>
      </c>
      <c r="F127" s="27">
        <v>88</v>
      </c>
      <c r="G127" s="39">
        <v>2</v>
      </c>
      <c r="H127" s="27">
        <v>74</v>
      </c>
      <c r="I127" s="39">
        <v>2</v>
      </c>
      <c r="J127" s="27">
        <v>68</v>
      </c>
      <c r="K127" s="39"/>
      <c r="L127" s="27">
        <v>69</v>
      </c>
      <c r="M127" s="39"/>
      <c r="N127" s="27">
        <v>78</v>
      </c>
      <c r="O127" s="28">
        <v>2</v>
      </c>
      <c r="P127" s="27">
        <v>80</v>
      </c>
      <c r="Q127" s="39"/>
      <c r="R127" s="27">
        <v>86</v>
      </c>
      <c r="S127" s="39">
        <v>1</v>
      </c>
      <c r="T127" s="27">
        <v>77</v>
      </c>
      <c r="U127" s="39">
        <v>1</v>
      </c>
      <c r="V127" s="27">
        <v>85</v>
      </c>
      <c r="W127" s="39">
        <v>2</v>
      </c>
      <c r="X127" s="30">
        <f t="shared" si="27"/>
        <v>786</v>
      </c>
      <c r="Y127" s="30">
        <f t="shared" si="27"/>
        <v>12</v>
      </c>
      <c r="Z127" s="51">
        <f>IF(COUNT(D127,F127,H127,J127,L127,N127,P127,R127,T127,V127),AVERAGE(D127,F127,H127,J127,L127,N127,P127,R127,T127,V127),"")</f>
        <v>78.6</v>
      </c>
    </row>
    <row r="128" spans="1:26" ht="12.75" customHeight="1">
      <c r="A128" s="100" t="s">
        <v>44</v>
      </c>
      <c r="B128" s="102" t="s">
        <v>143</v>
      </c>
      <c r="C128" s="100">
        <v>78.5</v>
      </c>
      <c r="D128" s="126">
        <v>72</v>
      </c>
      <c r="E128" s="39"/>
      <c r="F128" s="27">
        <v>77</v>
      </c>
      <c r="G128" s="39">
        <v>1</v>
      </c>
      <c r="H128" s="119">
        <v>41</v>
      </c>
      <c r="I128" s="39"/>
      <c r="J128" s="120"/>
      <c r="K128" s="39"/>
      <c r="L128" s="27">
        <v>60</v>
      </c>
      <c r="M128" s="39"/>
      <c r="N128" s="27">
        <v>70</v>
      </c>
      <c r="O128" s="28"/>
      <c r="P128" s="27">
        <v>83</v>
      </c>
      <c r="Q128" s="39">
        <v>1</v>
      </c>
      <c r="R128" s="120"/>
      <c r="S128" s="39"/>
      <c r="T128" s="27">
        <v>72</v>
      </c>
      <c r="U128" s="39"/>
      <c r="V128" s="27">
        <v>84</v>
      </c>
      <c r="W128" s="39">
        <v>1</v>
      </c>
      <c r="X128" s="30">
        <f t="shared" si="27"/>
        <v>559</v>
      </c>
      <c r="Y128" s="30">
        <f t="shared" si="27"/>
        <v>3</v>
      </c>
      <c r="Z128" s="51">
        <f>IF(COUNT(D128,F128,H128,J128,L128,N128,P128,R128,T128,V128),AVERAGE(D128,F128,H128,J128,L128,N128,P128,R128,T128,V128),"")</f>
        <v>69.875</v>
      </c>
    </row>
    <row r="129" spans="1:26" ht="12.75" customHeight="1">
      <c r="A129" s="118" t="s">
        <v>150</v>
      </c>
      <c r="B129" s="70" t="s">
        <v>151</v>
      </c>
      <c r="C129" s="4"/>
      <c r="D129" s="94"/>
      <c r="E129" s="39"/>
      <c r="F129" s="27"/>
      <c r="G129" s="39"/>
      <c r="H129" s="27"/>
      <c r="I129" s="39"/>
      <c r="J129" s="27"/>
      <c r="K129" s="39"/>
      <c r="L129" s="27"/>
      <c r="M129" s="39"/>
      <c r="N129" s="27"/>
      <c r="O129" s="28"/>
      <c r="P129" s="27"/>
      <c r="Q129" s="39"/>
      <c r="R129" s="27"/>
      <c r="S129" s="39"/>
      <c r="T129" s="27"/>
      <c r="U129" s="39"/>
      <c r="V129" s="27"/>
      <c r="W129" s="39"/>
      <c r="X129" s="30"/>
      <c r="Y129" s="30"/>
      <c r="Z129" s="51"/>
    </row>
    <row r="130" spans="1:26" ht="12.75" customHeight="1">
      <c r="A130" s="125" t="s">
        <v>152</v>
      </c>
      <c r="B130" s="70"/>
      <c r="C130" s="4"/>
      <c r="D130" s="94"/>
      <c r="E130" s="39"/>
      <c r="F130" s="27"/>
      <c r="G130" s="39"/>
      <c r="H130" s="27"/>
      <c r="I130" s="39"/>
      <c r="J130" s="27"/>
      <c r="K130" s="39"/>
      <c r="L130" s="27"/>
      <c r="M130" s="39"/>
      <c r="N130" s="27"/>
      <c r="O130" s="28"/>
      <c r="P130" s="27"/>
      <c r="Q130" s="39"/>
      <c r="R130" s="27"/>
      <c r="S130" s="39"/>
      <c r="T130" s="27"/>
      <c r="U130" s="39"/>
      <c r="V130" s="27"/>
      <c r="W130" s="39"/>
      <c r="X130" s="30"/>
      <c r="Y130" s="30"/>
      <c r="Z130" s="51"/>
    </row>
    <row r="131" spans="1:26" ht="12.75" customHeight="1">
      <c r="A131" s="117" t="s">
        <v>153</v>
      </c>
      <c r="B131" s="70"/>
      <c r="C131" s="4"/>
      <c r="D131" s="25"/>
      <c r="E131" s="41"/>
      <c r="F131" s="25"/>
      <c r="G131" s="41"/>
      <c r="H131" s="25"/>
      <c r="I131" s="41"/>
      <c r="J131" s="25"/>
      <c r="K131" s="41"/>
      <c r="L131" s="25"/>
      <c r="M131" s="41"/>
      <c r="N131" s="25"/>
      <c r="O131" s="31"/>
      <c r="P131" s="25"/>
      <c r="Q131" s="41"/>
      <c r="R131" s="25"/>
      <c r="S131" s="41"/>
      <c r="T131" s="25"/>
      <c r="U131" s="41"/>
      <c r="V131" s="25"/>
      <c r="W131" s="41"/>
      <c r="Z131" s="52"/>
    </row>
    <row r="132" spans="1:26" ht="12.75" customHeight="1">
      <c r="A132" s="127" t="s">
        <v>149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</row>
    <row r="133" spans="1:26" ht="12.75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</row>
    <row r="134" spans="1:26" ht="12.75" customHeight="1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</row>
    <row r="135" spans="1:26" ht="12.75" customHeight="1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</row>
    <row r="136" spans="1:26" ht="12.75" customHeight="1">
      <c r="A136" s="68"/>
      <c r="B136" s="68"/>
      <c r="C136" s="24"/>
      <c r="D136" s="25"/>
      <c r="E136" s="41"/>
      <c r="F136" s="25"/>
      <c r="G136" s="41"/>
      <c r="H136" s="25"/>
      <c r="I136" s="41"/>
      <c r="J136" s="25"/>
      <c r="K136" s="41"/>
      <c r="L136" s="25"/>
      <c r="M136" s="41"/>
      <c r="N136" s="25"/>
      <c r="O136" s="31"/>
      <c r="P136" s="25"/>
      <c r="Q136" s="41"/>
      <c r="R136" s="25"/>
      <c r="S136" s="41"/>
      <c r="T136" s="25"/>
      <c r="U136" s="41"/>
      <c r="V136" s="25"/>
      <c r="W136" s="41"/>
      <c r="Z136" s="52"/>
    </row>
    <row r="137" spans="1:26" ht="12.75" customHeight="1">
      <c r="A137" s="68"/>
      <c r="B137" s="68"/>
      <c r="C137" s="24"/>
      <c r="D137" s="25"/>
      <c r="E137" s="41"/>
      <c r="F137" s="25"/>
      <c r="G137" s="41"/>
      <c r="H137" s="25"/>
      <c r="I137" s="41"/>
      <c r="J137" s="25"/>
      <c r="K137" s="41"/>
      <c r="L137" s="25"/>
      <c r="M137" s="41"/>
      <c r="N137" s="25"/>
      <c r="O137" s="31"/>
      <c r="P137" s="25"/>
      <c r="Q137" s="41"/>
      <c r="R137" s="25"/>
      <c r="S137" s="41"/>
      <c r="T137" s="25"/>
      <c r="U137" s="41"/>
      <c r="V137" s="25"/>
      <c r="W137" s="41"/>
      <c r="Z137" s="52"/>
    </row>
    <row r="138" spans="1:26" ht="12.75" customHeight="1">
      <c r="A138" s="68"/>
      <c r="B138" s="68"/>
      <c r="C138" s="24"/>
      <c r="D138" s="25"/>
      <c r="E138" s="41"/>
      <c r="F138" s="25"/>
      <c r="G138" s="41"/>
      <c r="H138" s="25"/>
      <c r="I138" s="41"/>
      <c r="J138" s="25"/>
      <c r="K138" s="41"/>
      <c r="L138" s="25"/>
      <c r="M138" s="41"/>
      <c r="N138" s="25"/>
      <c r="O138" s="31"/>
      <c r="P138" s="25"/>
      <c r="Q138" s="41"/>
      <c r="R138" s="25"/>
      <c r="S138" s="41"/>
      <c r="T138" s="25"/>
      <c r="U138" s="41"/>
      <c r="V138" s="25"/>
      <c r="W138" s="41"/>
      <c r="Z138" s="52"/>
    </row>
    <row r="139" spans="1:26" ht="12.75" customHeight="1">
      <c r="A139" s="32"/>
      <c r="B139" s="68"/>
      <c r="C139" s="24"/>
      <c r="D139" s="25"/>
      <c r="E139" s="41"/>
      <c r="F139" s="25"/>
      <c r="G139" s="41"/>
      <c r="H139" s="25"/>
      <c r="I139" s="41"/>
      <c r="J139" s="25"/>
      <c r="K139" s="41"/>
      <c r="L139" s="25"/>
      <c r="M139" s="41"/>
      <c r="N139" s="25"/>
      <c r="O139" s="31"/>
      <c r="P139" s="25"/>
      <c r="Q139" s="41"/>
      <c r="R139" s="25"/>
      <c r="S139" s="41"/>
      <c r="T139" s="25"/>
      <c r="U139" s="41"/>
      <c r="V139" s="25"/>
      <c r="W139" s="41"/>
      <c r="Z139" s="52"/>
    </row>
    <row r="140" spans="1:26" ht="12.75" customHeight="1">
      <c r="A140" s="68"/>
      <c r="B140" s="68"/>
      <c r="C140" s="24"/>
      <c r="D140" s="25"/>
      <c r="E140" s="41"/>
      <c r="F140" s="25"/>
      <c r="G140" s="41"/>
      <c r="H140" s="25"/>
      <c r="I140" s="41"/>
      <c r="J140" s="25"/>
      <c r="K140" s="41"/>
      <c r="L140" s="25"/>
      <c r="M140" s="41"/>
      <c r="N140" s="25"/>
      <c r="O140" s="31"/>
      <c r="P140" s="25"/>
      <c r="Q140" s="41"/>
      <c r="R140" s="25"/>
      <c r="S140" s="41"/>
      <c r="T140" s="25"/>
      <c r="U140" s="41"/>
      <c r="V140" s="25"/>
      <c r="W140" s="41"/>
      <c r="Z140" s="52"/>
    </row>
    <row r="141" spans="1:26" ht="12.75" customHeight="1">
      <c r="A141" s="69"/>
      <c r="B141" s="68"/>
      <c r="C141" s="24"/>
      <c r="D141" s="25"/>
      <c r="E141" s="41"/>
      <c r="F141" s="25"/>
      <c r="G141" s="41"/>
      <c r="H141" s="25"/>
      <c r="I141" s="41"/>
      <c r="J141" s="25"/>
      <c r="K141" s="41"/>
      <c r="L141" s="25"/>
      <c r="M141" s="41"/>
      <c r="N141" s="25"/>
      <c r="O141" s="31"/>
      <c r="P141" s="25"/>
      <c r="Q141" s="41"/>
      <c r="R141" s="25"/>
      <c r="S141" s="41"/>
      <c r="T141" s="25"/>
      <c r="U141" s="41"/>
      <c r="V141" s="25"/>
      <c r="W141" s="41"/>
      <c r="Z141" s="52"/>
    </row>
    <row r="142" spans="1:26" ht="12.75" customHeight="1">
      <c r="A142" s="68"/>
      <c r="B142" s="68"/>
      <c r="C142" s="24"/>
      <c r="D142" s="25"/>
      <c r="E142" s="41"/>
      <c r="F142" s="25"/>
      <c r="G142" s="41"/>
      <c r="H142" s="25"/>
      <c r="I142" s="41"/>
      <c r="J142" s="25"/>
      <c r="K142" s="41"/>
      <c r="L142" s="25"/>
      <c r="M142" s="41"/>
      <c r="N142" s="25"/>
      <c r="O142" s="31"/>
      <c r="P142" s="25"/>
      <c r="Q142" s="41"/>
      <c r="R142" s="25"/>
      <c r="S142" s="41"/>
      <c r="T142" s="25"/>
      <c r="U142" s="41"/>
      <c r="V142" s="25"/>
      <c r="W142" s="41"/>
      <c r="Z142" s="52"/>
    </row>
    <row r="143" spans="1:26" ht="12.75" customHeight="1">
      <c r="A143" s="68"/>
      <c r="B143" s="68"/>
      <c r="C143" s="24"/>
      <c r="D143" s="25"/>
      <c r="E143" s="41"/>
      <c r="F143" s="25"/>
      <c r="G143" s="41"/>
      <c r="H143" s="25"/>
      <c r="I143" s="41"/>
      <c r="J143" s="25"/>
      <c r="K143" s="41"/>
      <c r="L143" s="25"/>
      <c r="M143" s="41"/>
      <c r="N143" s="25"/>
      <c r="O143" s="31"/>
      <c r="P143" s="25"/>
      <c r="Q143" s="41"/>
      <c r="R143" s="25"/>
      <c r="S143" s="41"/>
      <c r="T143" s="25"/>
      <c r="U143" s="41"/>
      <c r="V143" s="25"/>
      <c r="W143" s="41"/>
      <c r="Z143" s="52"/>
    </row>
    <row r="144" spans="1:26" ht="12.75" customHeight="1">
      <c r="A144" s="68"/>
      <c r="B144" s="68"/>
      <c r="C144" s="24"/>
      <c r="D144" s="25"/>
      <c r="E144" s="41"/>
      <c r="F144" s="25"/>
      <c r="G144" s="41"/>
      <c r="H144" s="25"/>
      <c r="I144" s="41"/>
      <c r="J144" s="25"/>
      <c r="K144" s="41"/>
      <c r="L144" s="25"/>
      <c r="M144" s="41"/>
      <c r="N144" s="25"/>
      <c r="O144" s="31"/>
      <c r="P144" s="25"/>
      <c r="Q144" s="41"/>
      <c r="R144" s="25"/>
      <c r="S144" s="41"/>
      <c r="T144" s="25"/>
      <c r="U144" s="41"/>
      <c r="V144" s="25"/>
      <c r="W144" s="41"/>
      <c r="Z144" s="52"/>
    </row>
    <row r="145" spans="1:26" ht="12.75" customHeight="1">
      <c r="A145" s="68"/>
      <c r="B145" s="68"/>
      <c r="C145" s="24"/>
      <c r="D145" s="25"/>
      <c r="E145" s="41"/>
      <c r="F145" s="25"/>
      <c r="G145" s="41"/>
      <c r="H145" s="25"/>
      <c r="I145" s="41"/>
      <c r="J145" s="25"/>
      <c r="K145" s="41"/>
      <c r="L145" s="25"/>
      <c r="M145" s="41"/>
      <c r="N145" s="25"/>
      <c r="O145" s="31"/>
      <c r="P145" s="25"/>
      <c r="Q145" s="41"/>
      <c r="R145" s="25"/>
      <c r="S145" s="41"/>
      <c r="T145" s="25"/>
      <c r="U145" s="41"/>
      <c r="V145" s="25"/>
      <c r="W145" s="41"/>
      <c r="Z145" s="52"/>
    </row>
    <row r="146" spans="1:26" ht="12.75" customHeight="1">
      <c r="A146" s="68"/>
      <c r="B146" s="68"/>
      <c r="C146" s="24"/>
      <c r="D146" s="25"/>
      <c r="E146" s="41"/>
      <c r="F146" s="25"/>
      <c r="G146" s="41"/>
      <c r="H146" s="25"/>
      <c r="I146" s="41"/>
      <c r="J146" s="25"/>
      <c r="K146" s="41"/>
      <c r="L146" s="25"/>
      <c r="M146" s="41"/>
      <c r="N146" s="25"/>
      <c r="O146" s="31"/>
      <c r="P146" s="25"/>
      <c r="Q146" s="41"/>
      <c r="R146" s="25"/>
      <c r="S146" s="41"/>
      <c r="T146" s="25"/>
      <c r="U146" s="41"/>
      <c r="V146" s="25"/>
      <c r="W146" s="41"/>
      <c r="Z146" s="52"/>
    </row>
    <row r="147" spans="1:26" ht="12.75" customHeight="1">
      <c r="A147" s="69"/>
      <c r="B147" s="68"/>
      <c r="C147" s="24"/>
      <c r="D147" s="25"/>
      <c r="E147" s="41"/>
      <c r="F147" s="25"/>
      <c r="G147" s="41"/>
      <c r="H147" s="25"/>
      <c r="I147" s="41"/>
      <c r="J147" s="25"/>
      <c r="K147" s="41"/>
      <c r="L147" s="25"/>
      <c r="M147" s="41"/>
      <c r="N147" s="25"/>
      <c r="O147" s="31"/>
      <c r="P147" s="25"/>
      <c r="Q147" s="41"/>
      <c r="R147" s="25"/>
      <c r="S147" s="41"/>
      <c r="T147" s="25"/>
      <c r="U147" s="41"/>
      <c r="V147" s="25"/>
      <c r="W147" s="41"/>
      <c r="Z147" s="52"/>
    </row>
    <row r="148" spans="1:26" ht="12.75" customHeight="1">
      <c r="A148" s="68"/>
      <c r="B148" s="68"/>
      <c r="C148" s="24"/>
      <c r="D148" s="25"/>
      <c r="E148" s="41"/>
      <c r="F148" s="25"/>
      <c r="G148" s="41"/>
      <c r="H148" s="25"/>
      <c r="I148" s="41"/>
      <c r="J148" s="25"/>
      <c r="K148" s="41"/>
      <c r="L148" s="25"/>
      <c r="M148" s="41"/>
      <c r="N148" s="25"/>
      <c r="O148" s="31"/>
      <c r="P148" s="25"/>
      <c r="Q148" s="41"/>
      <c r="R148" s="25"/>
      <c r="S148" s="41"/>
      <c r="T148" s="25"/>
      <c r="U148" s="41"/>
      <c r="V148" s="25"/>
      <c r="W148" s="41"/>
      <c r="Z148" s="52"/>
    </row>
    <row r="149" spans="1:26" ht="12.75" customHeight="1">
      <c r="A149" s="68"/>
      <c r="B149" s="68"/>
      <c r="C149" s="24"/>
      <c r="D149" s="25"/>
      <c r="E149" s="41"/>
      <c r="F149" s="25"/>
      <c r="G149" s="41"/>
      <c r="H149" s="25"/>
      <c r="I149" s="41"/>
      <c r="J149" s="25"/>
      <c r="K149" s="41"/>
      <c r="L149" s="25"/>
      <c r="M149" s="41"/>
      <c r="N149" s="25"/>
      <c r="O149" s="31"/>
      <c r="P149" s="25"/>
      <c r="Q149" s="41"/>
      <c r="R149" s="25"/>
      <c r="S149" s="41"/>
      <c r="T149" s="25"/>
      <c r="U149" s="41"/>
      <c r="V149" s="25"/>
      <c r="W149" s="41"/>
      <c r="Z149" s="52"/>
    </row>
    <row r="150" spans="1:26" ht="12.75" customHeight="1">
      <c r="A150" s="68"/>
      <c r="B150" s="68"/>
      <c r="C150" s="24"/>
      <c r="D150" s="25"/>
      <c r="E150" s="41"/>
      <c r="F150" s="25"/>
      <c r="G150" s="41"/>
      <c r="H150" s="25"/>
      <c r="I150" s="41"/>
      <c r="J150" s="25"/>
      <c r="K150" s="41"/>
      <c r="L150" s="25"/>
      <c r="M150" s="41"/>
      <c r="N150" s="25"/>
      <c r="O150" s="31"/>
      <c r="P150" s="25"/>
      <c r="Q150" s="41"/>
      <c r="R150" s="25"/>
      <c r="S150" s="41"/>
      <c r="T150" s="25"/>
      <c r="U150" s="41"/>
      <c r="V150" s="25"/>
      <c r="W150" s="41"/>
      <c r="Z150" s="52"/>
    </row>
    <row r="151" spans="1:26" ht="12.75" customHeight="1">
      <c r="A151" s="70"/>
      <c r="B151" s="68"/>
      <c r="C151" s="24"/>
      <c r="D151" s="25"/>
      <c r="E151" s="41"/>
      <c r="F151" s="25"/>
      <c r="G151" s="41"/>
      <c r="H151" s="25"/>
      <c r="I151" s="41"/>
      <c r="J151" s="25"/>
      <c r="K151" s="41"/>
      <c r="L151" s="25"/>
      <c r="M151" s="41"/>
      <c r="N151" s="25"/>
      <c r="O151" s="31"/>
      <c r="P151" s="25"/>
      <c r="Q151" s="41"/>
      <c r="R151" s="25"/>
      <c r="S151" s="41"/>
      <c r="T151" s="25"/>
      <c r="U151" s="41"/>
      <c r="V151" s="25"/>
      <c r="W151" s="41"/>
      <c r="Z151" s="52"/>
    </row>
    <row r="152" spans="1:26" ht="12.75" customHeight="1">
      <c r="A152" s="68"/>
      <c r="B152" s="68"/>
      <c r="C152" s="24"/>
      <c r="D152" s="25"/>
      <c r="E152" s="41"/>
      <c r="F152" s="25"/>
      <c r="G152" s="41"/>
      <c r="H152" s="25"/>
      <c r="I152" s="41"/>
      <c r="J152" s="25"/>
      <c r="K152" s="41"/>
      <c r="L152" s="25"/>
      <c r="M152" s="41"/>
      <c r="N152" s="25"/>
      <c r="O152" s="31"/>
      <c r="P152" s="25"/>
      <c r="Q152" s="41"/>
      <c r="R152" s="25"/>
      <c r="S152" s="41"/>
      <c r="T152" s="25"/>
      <c r="U152" s="41"/>
      <c r="V152" s="25"/>
      <c r="W152" s="41"/>
      <c r="Z152" s="52"/>
    </row>
    <row r="153" spans="1:26" ht="12.75" customHeight="1">
      <c r="A153" s="68"/>
      <c r="B153" s="68"/>
      <c r="C153" s="24"/>
      <c r="D153" s="25"/>
      <c r="E153" s="41"/>
      <c r="F153" s="25"/>
      <c r="G153" s="41"/>
      <c r="H153" s="25"/>
      <c r="I153" s="41"/>
      <c r="J153" s="25"/>
      <c r="K153" s="41"/>
      <c r="L153" s="25"/>
      <c r="M153" s="41"/>
      <c r="N153" s="25"/>
      <c r="O153" s="31"/>
      <c r="P153" s="25"/>
      <c r="Q153" s="41"/>
      <c r="R153" s="25"/>
      <c r="S153" s="41"/>
      <c r="T153" s="25"/>
      <c r="U153" s="41"/>
      <c r="V153" s="25"/>
      <c r="W153" s="41"/>
      <c r="Z153" s="52"/>
    </row>
    <row r="154" spans="1:26" ht="12.75" customHeight="1">
      <c r="A154" s="68"/>
      <c r="B154" s="68"/>
      <c r="C154" s="24"/>
      <c r="D154" s="25"/>
      <c r="E154" s="41"/>
      <c r="F154" s="25"/>
      <c r="G154" s="41"/>
      <c r="H154" s="25"/>
      <c r="I154" s="41"/>
      <c r="J154" s="25"/>
      <c r="K154" s="41"/>
      <c r="L154" s="25"/>
      <c r="M154" s="41"/>
      <c r="N154" s="25"/>
      <c r="O154" s="31"/>
      <c r="P154" s="25"/>
      <c r="Q154" s="41"/>
      <c r="R154" s="25"/>
      <c r="S154" s="41"/>
      <c r="T154" s="25"/>
      <c r="U154" s="41"/>
      <c r="V154" s="25"/>
      <c r="W154" s="41"/>
      <c r="Z154" s="52"/>
    </row>
    <row r="155" spans="1:26" ht="12.75" customHeight="1">
      <c r="A155" s="69"/>
      <c r="B155" s="68"/>
      <c r="C155" s="24"/>
      <c r="D155" s="25"/>
      <c r="E155" s="41"/>
      <c r="F155" s="25"/>
      <c r="G155" s="41"/>
      <c r="H155" s="25"/>
      <c r="I155" s="41"/>
      <c r="J155" s="25"/>
      <c r="K155" s="41"/>
      <c r="L155" s="25"/>
      <c r="M155" s="41"/>
      <c r="N155" s="25"/>
      <c r="O155" s="31"/>
      <c r="P155" s="25"/>
      <c r="Q155" s="41"/>
      <c r="R155" s="25"/>
      <c r="S155" s="41"/>
      <c r="T155" s="25"/>
      <c r="U155" s="41"/>
      <c r="V155" s="25"/>
      <c r="W155" s="41"/>
      <c r="Z155" s="52"/>
    </row>
    <row r="156" spans="1:26" ht="12.75" customHeight="1">
      <c r="A156" s="68"/>
      <c r="B156" s="68"/>
      <c r="C156" s="24"/>
      <c r="D156" s="25"/>
      <c r="E156" s="41"/>
      <c r="F156" s="25"/>
      <c r="G156" s="41"/>
      <c r="H156" s="25"/>
      <c r="I156" s="41"/>
      <c r="J156" s="25"/>
      <c r="K156" s="41"/>
      <c r="L156" s="25"/>
      <c r="M156" s="41"/>
      <c r="N156" s="25"/>
      <c r="O156" s="31"/>
      <c r="P156" s="25"/>
      <c r="Q156" s="41"/>
      <c r="R156" s="25"/>
      <c r="S156" s="41"/>
      <c r="T156" s="25"/>
      <c r="U156" s="41"/>
      <c r="V156" s="25"/>
      <c r="W156" s="41"/>
      <c r="Z156" s="52"/>
    </row>
    <row r="157" spans="1:26" ht="12.75" customHeight="1">
      <c r="A157" s="68"/>
      <c r="B157" s="68"/>
      <c r="C157" s="24"/>
      <c r="D157" s="25"/>
      <c r="E157" s="41"/>
      <c r="F157" s="25"/>
      <c r="G157" s="41"/>
      <c r="H157" s="25"/>
      <c r="I157" s="41"/>
      <c r="J157" s="25"/>
      <c r="K157" s="41"/>
      <c r="L157" s="25"/>
      <c r="M157" s="41"/>
      <c r="N157" s="25"/>
      <c r="O157" s="31"/>
      <c r="P157" s="25"/>
      <c r="Q157" s="41"/>
      <c r="R157" s="25"/>
      <c r="S157" s="41"/>
      <c r="T157" s="25"/>
      <c r="U157" s="41"/>
      <c r="V157" s="25"/>
      <c r="W157" s="41"/>
      <c r="Z157" s="52"/>
    </row>
    <row r="158" spans="1:26" ht="12.75" customHeight="1">
      <c r="A158" s="68"/>
      <c r="B158" s="68"/>
      <c r="C158" s="24"/>
      <c r="D158" s="25"/>
      <c r="E158" s="41"/>
      <c r="F158" s="25"/>
      <c r="G158" s="41"/>
      <c r="H158" s="25"/>
      <c r="I158" s="41"/>
      <c r="J158" s="25"/>
      <c r="K158" s="41"/>
      <c r="L158" s="25"/>
      <c r="M158" s="41"/>
      <c r="N158" s="25"/>
      <c r="O158" s="31"/>
      <c r="P158" s="25"/>
      <c r="Q158" s="41"/>
      <c r="R158" s="25"/>
      <c r="S158" s="41"/>
      <c r="T158" s="25"/>
      <c r="U158" s="41"/>
      <c r="V158" s="25"/>
      <c r="W158" s="41"/>
      <c r="Z158" s="52"/>
    </row>
    <row r="159" spans="1:26" ht="12.75" customHeight="1">
      <c r="A159" s="70"/>
      <c r="B159" s="68"/>
      <c r="C159" s="24"/>
      <c r="D159" s="25"/>
      <c r="E159" s="41"/>
      <c r="F159" s="25"/>
      <c r="G159" s="41"/>
      <c r="H159" s="25"/>
      <c r="I159" s="41"/>
      <c r="J159" s="25"/>
      <c r="K159" s="41"/>
      <c r="L159" s="25"/>
      <c r="M159" s="41"/>
      <c r="N159" s="25"/>
      <c r="O159" s="31"/>
      <c r="P159" s="25"/>
      <c r="Q159" s="41"/>
      <c r="R159" s="25"/>
      <c r="S159" s="41"/>
      <c r="T159" s="25"/>
      <c r="U159" s="41"/>
      <c r="V159" s="25"/>
      <c r="W159" s="41"/>
      <c r="Z159" s="52"/>
    </row>
    <row r="160" spans="1:26" ht="12.75" customHeight="1">
      <c r="A160" s="68"/>
      <c r="B160" s="68"/>
      <c r="C160" s="24"/>
      <c r="D160" s="25"/>
      <c r="E160" s="41"/>
      <c r="F160" s="25"/>
      <c r="G160" s="41"/>
      <c r="H160" s="25"/>
      <c r="I160" s="41"/>
      <c r="J160" s="25"/>
      <c r="K160" s="41"/>
      <c r="L160" s="25"/>
      <c r="M160" s="41"/>
      <c r="N160" s="25"/>
      <c r="O160" s="31"/>
      <c r="P160" s="25"/>
      <c r="Q160" s="41"/>
      <c r="R160" s="25"/>
      <c r="S160" s="41"/>
      <c r="T160" s="25"/>
      <c r="U160" s="41"/>
      <c r="V160" s="25"/>
      <c r="W160" s="41"/>
      <c r="Z160" s="52"/>
    </row>
    <row r="161" spans="1:26" ht="12.75" customHeight="1">
      <c r="A161" s="68"/>
      <c r="B161" s="68"/>
      <c r="C161" s="24"/>
      <c r="D161" s="25"/>
      <c r="E161" s="41"/>
      <c r="F161" s="25"/>
      <c r="G161" s="41"/>
      <c r="H161" s="25"/>
      <c r="I161" s="41"/>
      <c r="J161" s="25"/>
      <c r="K161" s="41"/>
      <c r="L161" s="25"/>
      <c r="M161" s="41"/>
      <c r="N161" s="25"/>
      <c r="O161" s="31"/>
      <c r="P161" s="25"/>
      <c r="Q161" s="41"/>
      <c r="R161" s="25"/>
      <c r="S161" s="41"/>
      <c r="T161" s="25"/>
      <c r="U161" s="41"/>
      <c r="V161" s="25"/>
      <c r="W161" s="41"/>
      <c r="Z161" s="52"/>
    </row>
    <row r="162" spans="1:26" ht="12.75" customHeight="1">
      <c r="A162" s="68"/>
      <c r="B162" s="68"/>
      <c r="C162" s="24"/>
      <c r="D162" s="25"/>
      <c r="E162" s="41"/>
      <c r="F162" s="25"/>
      <c r="G162" s="41"/>
      <c r="H162" s="25"/>
      <c r="I162" s="41"/>
      <c r="J162" s="25"/>
      <c r="K162" s="41"/>
      <c r="L162" s="25"/>
      <c r="M162" s="41"/>
      <c r="N162" s="25"/>
      <c r="O162" s="31"/>
      <c r="P162" s="25"/>
      <c r="Q162" s="41"/>
      <c r="R162" s="25"/>
      <c r="S162" s="41"/>
      <c r="T162" s="25"/>
      <c r="U162" s="41"/>
      <c r="V162" s="25"/>
      <c r="W162" s="41"/>
      <c r="Z162" s="52"/>
    </row>
    <row r="163" spans="1:26" ht="12.75" customHeight="1">
      <c r="A163" s="69"/>
      <c r="B163" s="68"/>
      <c r="C163" s="24"/>
      <c r="D163" s="25"/>
      <c r="E163" s="41"/>
      <c r="F163" s="25"/>
      <c r="G163" s="41"/>
      <c r="H163" s="25"/>
      <c r="I163" s="41"/>
      <c r="J163" s="25"/>
      <c r="K163" s="41"/>
      <c r="L163" s="25"/>
      <c r="M163" s="41"/>
      <c r="N163" s="25"/>
      <c r="O163" s="31"/>
      <c r="P163" s="25"/>
      <c r="Q163" s="41"/>
      <c r="R163" s="25"/>
      <c r="S163" s="41"/>
      <c r="T163" s="25"/>
      <c r="U163" s="41"/>
      <c r="V163" s="25"/>
      <c r="W163" s="41"/>
      <c r="Z163" s="52"/>
    </row>
    <row r="164" spans="1:26" ht="12.75" customHeight="1">
      <c r="A164" s="68"/>
      <c r="B164" s="68"/>
      <c r="C164" s="24"/>
      <c r="D164" s="25"/>
      <c r="E164" s="41"/>
      <c r="F164" s="25"/>
      <c r="G164" s="41"/>
      <c r="H164" s="25"/>
      <c r="I164" s="41"/>
      <c r="J164" s="25"/>
      <c r="K164" s="41"/>
      <c r="L164" s="25"/>
      <c r="M164" s="41"/>
      <c r="N164" s="25"/>
      <c r="O164" s="31"/>
      <c r="P164" s="25"/>
      <c r="Q164" s="41"/>
      <c r="R164" s="25"/>
      <c r="S164" s="41"/>
      <c r="T164" s="25"/>
      <c r="U164" s="41"/>
      <c r="V164" s="25"/>
      <c r="W164" s="41"/>
      <c r="Z164" s="52"/>
    </row>
    <row r="165" spans="1:26" ht="12.75" customHeight="1">
      <c r="A165" s="68"/>
      <c r="B165" s="68"/>
      <c r="C165" s="24"/>
      <c r="D165" s="25"/>
      <c r="E165" s="41"/>
      <c r="F165" s="25"/>
      <c r="G165" s="41"/>
      <c r="H165" s="25"/>
      <c r="I165" s="41"/>
      <c r="J165" s="25"/>
      <c r="K165" s="41"/>
      <c r="L165" s="25"/>
      <c r="M165" s="41"/>
      <c r="N165" s="25"/>
      <c r="O165" s="31"/>
      <c r="P165" s="25"/>
      <c r="Q165" s="41"/>
      <c r="R165" s="25"/>
      <c r="S165" s="41"/>
      <c r="T165" s="25"/>
      <c r="U165" s="41"/>
      <c r="V165" s="25"/>
      <c r="W165" s="41"/>
      <c r="Z165" s="52"/>
    </row>
    <row r="166" spans="1:26" ht="12.75" customHeight="1">
      <c r="A166" s="70"/>
      <c r="B166" s="68"/>
      <c r="C166" s="24"/>
      <c r="D166" s="25"/>
      <c r="E166" s="41"/>
      <c r="F166" s="25"/>
      <c r="G166" s="41"/>
      <c r="H166" s="25"/>
      <c r="I166" s="41"/>
      <c r="J166" s="25"/>
      <c r="K166" s="41"/>
      <c r="L166" s="25"/>
      <c r="M166" s="41"/>
      <c r="N166" s="25"/>
      <c r="O166" s="31"/>
      <c r="P166" s="25"/>
      <c r="Q166" s="41"/>
      <c r="R166" s="25"/>
      <c r="S166" s="41"/>
      <c r="T166" s="25"/>
      <c r="U166" s="41"/>
      <c r="V166" s="25"/>
      <c r="W166" s="41"/>
      <c r="Z166" s="52"/>
    </row>
    <row r="167" spans="1:26" ht="12.75" customHeight="1">
      <c r="A167" s="68"/>
      <c r="B167" s="68"/>
      <c r="C167" s="24"/>
      <c r="D167" s="25"/>
      <c r="E167" s="41"/>
      <c r="F167" s="25"/>
      <c r="G167" s="41"/>
      <c r="H167" s="25"/>
      <c r="I167" s="41"/>
      <c r="J167" s="25"/>
      <c r="K167" s="41"/>
      <c r="L167" s="25"/>
      <c r="M167" s="41"/>
      <c r="N167" s="25"/>
      <c r="O167" s="31"/>
      <c r="P167" s="25"/>
      <c r="Q167" s="41"/>
      <c r="R167" s="25"/>
      <c r="S167" s="41"/>
      <c r="T167" s="25"/>
      <c r="U167" s="41"/>
      <c r="V167" s="25"/>
      <c r="W167" s="41"/>
      <c r="Z167" s="52"/>
    </row>
    <row r="168" spans="1:26" ht="12.75" customHeight="1">
      <c r="A168" s="68"/>
      <c r="B168" s="68"/>
      <c r="C168" s="24"/>
      <c r="D168" s="25"/>
      <c r="E168" s="41"/>
      <c r="F168" s="25"/>
      <c r="G168" s="41"/>
      <c r="H168" s="25"/>
      <c r="I168" s="41"/>
      <c r="J168" s="25"/>
      <c r="K168" s="41"/>
      <c r="L168" s="25"/>
      <c r="M168" s="41"/>
      <c r="N168" s="25"/>
      <c r="O168" s="31"/>
      <c r="P168" s="25"/>
      <c r="Q168" s="41"/>
      <c r="R168" s="25"/>
      <c r="S168" s="41"/>
      <c r="T168" s="25"/>
      <c r="U168" s="41"/>
      <c r="V168" s="25"/>
      <c r="W168" s="41"/>
      <c r="Z168" s="52"/>
    </row>
    <row r="169" spans="1:26" ht="12.75" customHeight="1">
      <c r="A169" s="71"/>
      <c r="B169" s="68"/>
      <c r="C169" s="24"/>
      <c r="D169" s="25"/>
      <c r="E169" s="41"/>
      <c r="F169" s="25"/>
      <c r="G169" s="41"/>
      <c r="H169" s="25"/>
      <c r="I169" s="41"/>
      <c r="J169" s="25"/>
      <c r="K169" s="41"/>
      <c r="L169" s="25"/>
      <c r="M169" s="41"/>
      <c r="N169" s="25"/>
      <c r="O169" s="31"/>
      <c r="P169" s="25"/>
      <c r="Q169" s="41"/>
      <c r="R169" s="25"/>
      <c r="S169" s="41"/>
      <c r="T169" s="25"/>
      <c r="U169" s="41"/>
      <c r="V169" s="25"/>
      <c r="W169" s="41"/>
      <c r="Z169" s="52"/>
    </row>
    <row r="170" spans="1:26" ht="12.75" customHeight="1">
      <c r="A170" s="68"/>
      <c r="B170" s="68"/>
      <c r="C170" s="24"/>
      <c r="D170" s="25"/>
      <c r="E170" s="41"/>
      <c r="F170" s="25"/>
      <c r="G170" s="41"/>
      <c r="H170" s="25"/>
      <c r="I170" s="41"/>
      <c r="J170" s="25"/>
      <c r="K170" s="41"/>
      <c r="L170" s="25"/>
      <c r="M170" s="41"/>
      <c r="N170" s="25"/>
      <c r="O170" s="31"/>
      <c r="P170" s="25"/>
      <c r="Q170" s="41"/>
      <c r="R170" s="25"/>
      <c r="S170" s="41"/>
      <c r="T170" s="25"/>
      <c r="U170" s="41"/>
      <c r="V170" s="25"/>
      <c r="W170" s="41"/>
      <c r="Z170" s="52"/>
    </row>
    <row r="171" spans="1:26" ht="12.75" customHeight="1">
      <c r="A171" s="68"/>
      <c r="B171" s="68"/>
      <c r="C171" s="24"/>
      <c r="D171" s="25"/>
      <c r="E171" s="41"/>
      <c r="F171" s="25"/>
      <c r="G171" s="41"/>
      <c r="H171" s="25"/>
      <c r="I171" s="41"/>
      <c r="J171" s="25"/>
      <c r="K171" s="41"/>
      <c r="L171" s="25"/>
      <c r="M171" s="41"/>
      <c r="N171" s="25"/>
      <c r="O171" s="31"/>
      <c r="P171" s="25"/>
      <c r="Q171" s="41"/>
      <c r="R171" s="25"/>
      <c r="S171" s="41"/>
      <c r="T171" s="25"/>
      <c r="U171" s="41"/>
      <c r="V171" s="25"/>
      <c r="W171" s="41"/>
      <c r="Z171" s="52"/>
    </row>
    <row r="172" spans="1:26" ht="12.75" customHeight="1">
      <c r="A172" s="68"/>
      <c r="B172" s="68"/>
      <c r="C172" s="24"/>
      <c r="D172" s="25"/>
      <c r="E172" s="41"/>
      <c r="F172" s="25"/>
      <c r="G172" s="41"/>
      <c r="H172" s="25"/>
      <c r="I172" s="41"/>
      <c r="J172" s="25"/>
      <c r="K172" s="41"/>
      <c r="L172" s="25"/>
      <c r="M172" s="41"/>
      <c r="N172" s="25"/>
      <c r="O172" s="31"/>
      <c r="P172" s="25"/>
      <c r="Q172" s="41"/>
      <c r="R172" s="25"/>
      <c r="S172" s="41"/>
      <c r="T172" s="25"/>
      <c r="U172" s="41"/>
      <c r="V172" s="25"/>
      <c r="W172" s="41"/>
      <c r="Z172" s="52"/>
    </row>
    <row r="173" spans="1:26" ht="12.75" customHeight="1">
      <c r="A173" s="68"/>
      <c r="B173" s="68"/>
      <c r="C173" s="24"/>
      <c r="D173" s="25"/>
      <c r="E173" s="41"/>
      <c r="F173" s="25"/>
      <c r="G173" s="41"/>
      <c r="H173" s="25"/>
      <c r="I173" s="41"/>
      <c r="J173" s="25"/>
      <c r="K173" s="41"/>
      <c r="L173" s="25"/>
      <c r="M173" s="41"/>
      <c r="N173" s="25"/>
      <c r="O173" s="31"/>
      <c r="P173" s="25"/>
      <c r="Q173" s="41"/>
      <c r="R173" s="25"/>
      <c r="S173" s="41"/>
      <c r="T173" s="25"/>
      <c r="U173" s="41"/>
      <c r="V173" s="25"/>
      <c r="W173" s="41"/>
      <c r="Z173" s="52"/>
    </row>
    <row r="174" spans="1:26" ht="12.75" customHeight="1">
      <c r="A174" s="68"/>
      <c r="B174" s="68"/>
      <c r="C174" s="24"/>
      <c r="D174" s="25"/>
      <c r="E174" s="41"/>
      <c r="F174" s="25"/>
      <c r="G174" s="41"/>
      <c r="H174" s="25"/>
      <c r="I174" s="41"/>
      <c r="J174" s="25"/>
      <c r="K174" s="41"/>
      <c r="L174" s="25"/>
      <c r="M174" s="41"/>
      <c r="N174" s="25"/>
      <c r="O174" s="31"/>
      <c r="P174" s="25"/>
      <c r="Q174" s="41"/>
      <c r="R174" s="25"/>
      <c r="S174" s="41"/>
      <c r="T174" s="25"/>
      <c r="U174" s="41"/>
      <c r="V174" s="25"/>
      <c r="W174" s="41"/>
      <c r="Z174" s="52"/>
    </row>
    <row r="175" spans="1:26" ht="12.75" customHeight="1">
      <c r="A175" s="68"/>
      <c r="B175" s="68"/>
      <c r="C175" s="24"/>
      <c r="D175" s="25"/>
      <c r="E175" s="41"/>
      <c r="F175" s="25"/>
      <c r="G175" s="41"/>
      <c r="H175" s="25"/>
      <c r="I175" s="41"/>
      <c r="J175" s="25"/>
      <c r="K175" s="41"/>
      <c r="L175" s="25"/>
      <c r="M175" s="41"/>
      <c r="N175" s="25"/>
      <c r="O175" s="31"/>
      <c r="P175" s="25"/>
      <c r="Q175" s="41"/>
      <c r="R175" s="25"/>
      <c r="S175" s="41"/>
      <c r="T175" s="25"/>
      <c r="U175" s="41"/>
      <c r="V175" s="25"/>
      <c r="W175" s="41"/>
      <c r="Z175" s="52"/>
    </row>
    <row r="176" spans="1:26" ht="12.75" customHeight="1">
      <c r="A176" s="71"/>
      <c r="B176" s="68"/>
      <c r="C176" s="24"/>
      <c r="D176" s="25"/>
      <c r="E176" s="41"/>
      <c r="F176" s="25"/>
      <c r="G176" s="41"/>
      <c r="H176" s="25"/>
      <c r="I176" s="41"/>
      <c r="J176" s="25"/>
      <c r="K176" s="41"/>
      <c r="L176" s="25"/>
      <c r="M176" s="41"/>
      <c r="N176" s="25"/>
      <c r="O176" s="31"/>
      <c r="P176" s="25"/>
      <c r="Q176" s="41"/>
      <c r="R176" s="25"/>
      <c r="S176" s="41"/>
      <c r="T176" s="25"/>
      <c r="U176" s="41"/>
      <c r="V176" s="25"/>
      <c r="W176" s="41"/>
      <c r="Z176" s="52"/>
    </row>
    <row r="177" spans="1:26" ht="12.75" customHeight="1">
      <c r="A177" s="68"/>
      <c r="B177" s="68"/>
      <c r="C177" s="24"/>
      <c r="D177" s="25"/>
      <c r="E177" s="41"/>
      <c r="F177" s="25"/>
      <c r="G177" s="41"/>
      <c r="H177" s="25"/>
      <c r="I177" s="41"/>
      <c r="J177" s="25"/>
      <c r="K177" s="41"/>
      <c r="L177" s="25"/>
      <c r="M177" s="41"/>
      <c r="N177" s="25"/>
      <c r="O177" s="31"/>
      <c r="P177" s="25"/>
      <c r="Q177" s="41"/>
      <c r="R177" s="25"/>
      <c r="S177" s="41"/>
      <c r="T177" s="25"/>
      <c r="U177" s="41"/>
      <c r="V177" s="25"/>
      <c r="W177" s="41"/>
      <c r="Z177" s="52"/>
    </row>
    <row r="178" spans="1:26" ht="12.75" customHeight="1">
      <c r="A178" s="68"/>
      <c r="B178" s="68"/>
      <c r="C178" s="24"/>
      <c r="D178" s="25"/>
      <c r="E178" s="41"/>
      <c r="F178" s="25"/>
      <c r="G178" s="41"/>
      <c r="H178" s="25"/>
      <c r="I178" s="41"/>
      <c r="J178" s="25"/>
      <c r="K178" s="41"/>
      <c r="L178" s="25"/>
      <c r="M178" s="41"/>
      <c r="N178" s="25"/>
      <c r="O178" s="31"/>
      <c r="P178" s="25"/>
      <c r="Q178" s="41"/>
      <c r="R178" s="25"/>
      <c r="S178" s="41"/>
      <c r="T178" s="25"/>
      <c r="U178" s="41"/>
      <c r="V178" s="25"/>
      <c r="W178" s="41"/>
      <c r="Z178" s="52"/>
    </row>
    <row r="179" spans="1:26" ht="12.75" customHeight="1">
      <c r="A179" s="68"/>
      <c r="B179" s="68"/>
      <c r="C179" s="24"/>
      <c r="D179" s="25"/>
      <c r="E179" s="41"/>
      <c r="F179" s="25"/>
      <c r="G179" s="41"/>
      <c r="H179" s="25"/>
      <c r="I179" s="41"/>
      <c r="J179" s="25"/>
      <c r="K179" s="41"/>
      <c r="L179" s="25"/>
      <c r="M179" s="41"/>
      <c r="N179" s="25"/>
      <c r="O179" s="31"/>
      <c r="P179" s="25"/>
      <c r="Q179" s="41"/>
      <c r="R179" s="25"/>
      <c r="S179" s="41"/>
      <c r="T179" s="25"/>
      <c r="U179" s="41"/>
      <c r="V179" s="25"/>
      <c r="W179" s="41"/>
      <c r="Z179" s="52"/>
    </row>
    <row r="180" spans="1:26" ht="12.75" customHeight="1">
      <c r="A180" s="68"/>
      <c r="B180" s="68"/>
      <c r="C180" s="24"/>
      <c r="D180" s="25"/>
      <c r="E180" s="41"/>
      <c r="F180" s="25"/>
      <c r="G180" s="41"/>
      <c r="H180" s="25"/>
      <c r="I180" s="41"/>
      <c r="J180" s="25"/>
      <c r="K180" s="41"/>
      <c r="L180" s="25"/>
      <c r="M180" s="41"/>
      <c r="N180" s="25"/>
      <c r="O180" s="31"/>
      <c r="P180" s="25"/>
      <c r="Q180" s="41"/>
      <c r="R180" s="25"/>
      <c r="S180" s="41"/>
      <c r="T180" s="25"/>
      <c r="U180" s="41"/>
      <c r="V180" s="25"/>
      <c r="W180" s="41"/>
      <c r="Z180" s="52"/>
    </row>
    <row r="181" spans="1:26" ht="12.75" customHeight="1">
      <c r="A181" s="68"/>
      <c r="B181" s="68"/>
      <c r="C181" s="24"/>
      <c r="D181" s="25"/>
      <c r="E181" s="41"/>
      <c r="F181" s="25"/>
      <c r="G181" s="41"/>
      <c r="H181" s="25"/>
      <c r="I181" s="41"/>
      <c r="J181" s="25"/>
      <c r="K181" s="41"/>
      <c r="L181" s="25"/>
      <c r="M181" s="41"/>
      <c r="N181" s="25"/>
      <c r="O181" s="31"/>
      <c r="P181" s="25"/>
      <c r="Q181" s="41"/>
      <c r="R181" s="25"/>
      <c r="S181" s="41"/>
      <c r="T181" s="25"/>
      <c r="U181" s="41"/>
      <c r="V181" s="25"/>
      <c r="W181" s="41"/>
      <c r="Z181" s="52"/>
    </row>
    <row r="182" spans="1:26" ht="12.75" customHeight="1">
      <c r="A182" s="68"/>
      <c r="B182" s="68"/>
      <c r="C182" s="24"/>
      <c r="D182" s="25"/>
      <c r="E182" s="41"/>
      <c r="F182" s="25"/>
      <c r="G182" s="41"/>
      <c r="H182" s="25"/>
      <c r="I182" s="41"/>
      <c r="J182" s="25"/>
      <c r="K182" s="41"/>
      <c r="L182" s="25"/>
      <c r="M182" s="41"/>
      <c r="N182" s="25"/>
      <c r="O182" s="31"/>
      <c r="P182" s="25"/>
      <c r="Q182" s="41"/>
      <c r="R182" s="25"/>
      <c r="S182" s="41"/>
      <c r="T182" s="25"/>
      <c r="U182" s="41"/>
      <c r="V182" s="25"/>
      <c r="W182" s="41"/>
      <c r="Z182" s="52"/>
    </row>
    <row r="183" spans="1:26" ht="12.75" customHeight="1">
      <c r="A183" s="68"/>
      <c r="B183" s="68"/>
      <c r="C183" s="24"/>
      <c r="D183" s="25"/>
      <c r="E183" s="41"/>
      <c r="F183" s="25"/>
      <c r="G183" s="41"/>
      <c r="H183" s="25"/>
      <c r="I183" s="41"/>
      <c r="J183" s="25"/>
      <c r="K183" s="41"/>
      <c r="L183" s="25"/>
      <c r="M183" s="41"/>
      <c r="N183" s="25"/>
      <c r="O183" s="31"/>
      <c r="P183" s="25"/>
      <c r="Q183" s="41"/>
      <c r="R183" s="25"/>
      <c r="S183" s="41"/>
      <c r="T183" s="25"/>
      <c r="U183" s="41"/>
      <c r="V183" s="25"/>
      <c r="W183" s="41"/>
      <c r="Z183" s="52"/>
    </row>
    <row r="184" spans="1:26" ht="12.75" customHeight="1">
      <c r="A184" s="68"/>
      <c r="B184" s="68"/>
      <c r="C184" s="24"/>
      <c r="D184" s="25"/>
      <c r="E184" s="41"/>
      <c r="F184" s="25"/>
      <c r="G184" s="41"/>
      <c r="H184" s="25"/>
      <c r="I184" s="41"/>
      <c r="J184" s="25"/>
      <c r="K184" s="41"/>
      <c r="L184" s="25"/>
      <c r="M184" s="41"/>
      <c r="N184" s="25"/>
      <c r="O184" s="31"/>
      <c r="P184" s="25"/>
      <c r="Q184" s="41"/>
      <c r="R184" s="25"/>
      <c r="S184" s="41"/>
      <c r="T184" s="25"/>
      <c r="U184" s="41"/>
      <c r="V184" s="25"/>
      <c r="W184" s="41"/>
      <c r="Z184" s="52"/>
    </row>
    <row r="185" spans="1:26" ht="12.75" customHeight="1">
      <c r="A185" s="72"/>
      <c r="B185" s="68"/>
      <c r="C185" s="24"/>
      <c r="D185" s="25"/>
      <c r="E185" s="41"/>
      <c r="F185" s="25"/>
      <c r="G185" s="41"/>
      <c r="H185" s="25"/>
      <c r="I185" s="41"/>
      <c r="J185" s="25"/>
      <c r="K185" s="41"/>
      <c r="L185" s="25"/>
      <c r="M185" s="41"/>
      <c r="N185" s="25"/>
      <c r="O185" s="31"/>
      <c r="P185" s="25"/>
      <c r="Q185" s="41"/>
      <c r="R185" s="25"/>
      <c r="S185" s="41"/>
      <c r="T185" s="25"/>
      <c r="U185" s="41"/>
      <c r="V185" s="25"/>
      <c r="W185" s="41"/>
      <c r="Z185" s="52"/>
    </row>
    <row r="186" spans="1:26" ht="12.75" customHeight="1">
      <c r="A186" s="68"/>
      <c r="B186" s="68"/>
      <c r="C186" s="24"/>
      <c r="D186" s="25"/>
      <c r="E186" s="41"/>
      <c r="F186" s="25"/>
      <c r="G186" s="41"/>
      <c r="H186" s="25"/>
      <c r="I186" s="41"/>
      <c r="J186" s="25"/>
      <c r="K186" s="41"/>
      <c r="L186" s="25"/>
      <c r="M186" s="41"/>
      <c r="N186" s="25"/>
      <c r="O186" s="31"/>
      <c r="P186" s="25"/>
      <c r="Q186" s="41"/>
      <c r="R186" s="25"/>
      <c r="S186" s="41"/>
      <c r="T186" s="25"/>
      <c r="U186" s="41"/>
      <c r="V186" s="25"/>
      <c r="W186" s="41"/>
      <c r="Z186" s="52"/>
    </row>
    <row r="187" spans="1:26" ht="12.75" customHeight="1">
      <c r="A187" s="68"/>
      <c r="B187" s="68"/>
      <c r="C187" s="24"/>
      <c r="D187" s="25"/>
      <c r="E187" s="41"/>
      <c r="F187" s="25"/>
      <c r="G187" s="41"/>
      <c r="H187" s="25"/>
      <c r="I187" s="41"/>
      <c r="J187" s="25"/>
      <c r="K187" s="41"/>
      <c r="L187" s="25"/>
      <c r="M187" s="41"/>
      <c r="N187" s="25"/>
      <c r="O187" s="31"/>
      <c r="P187" s="25"/>
      <c r="Q187" s="41"/>
      <c r="R187" s="25"/>
      <c r="S187" s="41"/>
      <c r="T187" s="25"/>
      <c r="U187" s="41"/>
      <c r="V187" s="25"/>
      <c r="W187" s="41"/>
      <c r="Z187" s="52"/>
    </row>
    <row r="188" spans="1:26" ht="12.75" customHeight="1">
      <c r="A188" s="68"/>
      <c r="B188" s="68"/>
      <c r="C188" s="24"/>
      <c r="D188" s="25"/>
      <c r="E188" s="41"/>
      <c r="F188" s="25"/>
      <c r="G188" s="41"/>
      <c r="H188" s="25"/>
      <c r="I188" s="41"/>
      <c r="J188" s="25"/>
      <c r="K188" s="41"/>
      <c r="L188" s="25"/>
      <c r="M188" s="41"/>
      <c r="N188" s="25"/>
      <c r="O188" s="31"/>
      <c r="P188" s="25"/>
      <c r="Q188" s="41"/>
      <c r="R188" s="25"/>
      <c r="S188" s="41"/>
      <c r="T188" s="25"/>
      <c r="U188" s="41"/>
      <c r="V188" s="25"/>
      <c r="W188" s="41"/>
      <c r="Z188" s="52"/>
    </row>
    <row r="189" spans="1:26" ht="12.75" customHeight="1">
      <c r="A189" s="68"/>
      <c r="B189" s="68"/>
      <c r="C189" s="24"/>
      <c r="D189" s="25"/>
      <c r="E189" s="41"/>
      <c r="F189" s="25"/>
      <c r="G189" s="41"/>
      <c r="H189" s="25"/>
      <c r="I189" s="41"/>
      <c r="J189" s="25"/>
      <c r="K189" s="41"/>
      <c r="L189" s="25"/>
      <c r="M189" s="41"/>
      <c r="N189" s="25"/>
      <c r="O189" s="31"/>
      <c r="P189" s="25"/>
      <c r="Q189" s="41"/>
      <c r="R189" s="25"/>
      <c r="S189" s="41"/>
      <c r="T189" s="25"/>
      <c r="U189" s="41"/>
      <c r="V189" s="25"/>
      <c r="W189" s="41"/>
      <c r="Z189" s="52"/>
    </row>
    <row r="190" spans="1:26" ht="12.75" customHeight="1">
      <c r="A190" s="68"/>
      <c r="B190" s="68"/>
      <c r="C190" s="24"/>
      <c r="D190" s="25"/>
      <c r="E190" s="41"/>
      <c r="F190" s="25"/>
      <c r="G190" s="41"/>
      <c r="H190" s="25"/>
      <c r="I190" s="41"/>
      <c r="J190" s="25"/>
      <c r="K190" s="41"/>
      <c r="L190" s="25"/>
      <c r="M190" s="41"/>
      <c r="N190" s="25"/>
      <c r="O190" s="31"/>
      <c r="P190" s="25"/>
      <c r="Q190" s="41"/>
      <c r="R190" s="25"/>
      <c r="S190" s="41"/>
      <c r="T190" s="25"/>
      <c r="U190" s="41"/>
      <c r="V190" s="25"/>
      <c r="W190" s="41"/>
      <c r="Z190" s="52"/>
    </row>
    <row r="191" spans="1:26" ht="12.75" customHeight="1">
      <c r="A191" s="68"/>
      <c r="B191" s="68"/>
      <c r="C191" s="24"/>
      <c r="D191" s="25"/>
      <c r="E191" s="41"/>
      <c r="F191" s="25"/>
      <c r="G191" s="41"/>
      <c r="H191" s="25"/>
      <c r="I191" s="41"/>
      <c r="J191" s="25"/>
      <c r="K191" s="41"/>
      <c r="L191" s="25"/>
      <c r="M191" s="41"/>
      <c r="N191" s="25"/>
      <c r="O191" s="31"/>
      <c r="P191" s="25"/>
      <c r="Q191" s="41"/>
      <c r="R191" s="25"/>
      <c r="S191" s="41"/>
      <c r="T191" s="25"/>
      <c r="U191" s="41"/>
      <c r="V191" s="25"/>
      <c r="W191" s="41"/>
      <c r="Z191" s="52"/>
    </row>
    <row r="192" spans="1:26" ht="12.75" customHeight="1">
      <c r="A192" s="72"/>
      <c r="B192" s="68"/>
      <c r="C192" s="24"/>
      <c r="D192" s="25"/>
      <c r="E192" s="41"/>
      <c r="F192" s="25"/>
      <c r="G192" s="41"/>
      <c r="H192" s="25"/>
      <c r="I192" s="41"/>
      <c r="J192" s="25"/>
      <c r="K192" s="41"/>
      <c r="L192" s="25"/>
      <c r="M192" s="41"/>
      <c r="N192" s="25"/>
      <c r="O192" s="31"/>
      <c r="P192" s="25"/>
      <c r="Q192" s="41"/>
      <c r="R192" s="25"/>
      <c r="S192" s="41"/>
      <c r="T192" s="25"/>
      <c r="U192" s="41"/>
      <c r="V192" s="25"/>
      <c r="W192" s="41"/>
      <c r="Z192" s="52"/>
    </row>
    <row r="193" spans="1:26" ht="12.75" customHeight="1">
      <c r="A193" s="68"/>
      <c r="B193" s="68"/>
      <c r="C193" s="24"/>
      <c r="D193" s="25"/>
      <c r="E193" s="41"/>
      <c r="F193" s="25"/>
      <c r="G193" s="41"/>
      <c r="H193" s="25"/>
      <c r="I193" s="41"/>
      <c r="J193" s="25"/>
      <c r="K193" s="41"/>
      <c r="L193" s="25"/>
      <c r="M193" s="41"/>
      <c r="N193" s="25"/>
      <c r="O193" s="31"/>
      <c r="P193" s="25"/>
      <c r="Q193" s="41"/>
      <c r="R193" s="25"/>
      <c r="S193" s="41"/>
      <c r="T193" s="25"/>
      <c r="U193" s="41"/>
      <c r="V193" s="25"/>
      <c r="W193" s="41"/>
      <c r="Z193" s="52"/>
    </row>
    <row r="194" spans="1:26" ht="12.75" customHeight="1">
      <c r="A194" s="68"/>
      <c r="B194" s="68"/>
      <c r="C194" s="24"/>
      <c r="D194" s="25"/>
      <c r="E194" s="41"/>
      <c r="F194" s="25"/>
      <c r="G194" s="41"/>
      <c r="H194" s="25"/>
      <c r="I194" s="41"/>
      <c r="J194" s="25"/>
      <c r="K194" s="41"/>
      <c r="L194" s="25"/>
      <c r="M194" s="41"/>
      <c r="N194" s="25"/>
      <c r="O194" s="31"/>
      <c r="P194" s="25"/>
      <c r="Q194" s="41"/>
      <c r="R194" s="25"/>
      <c r="S194" s="41"/>
      <c r="T194" s="25"/>
      <c r="U194" s="41"/>
      <c r="V194" s="25"/>
      <c r="W194" s="41"/>
      <c r="Z194" s="52"/>
    </row>
    <row r="195" spans="1:26" ht="12.75" customHeight="1">
      <c r="A195" s="68"/>
      <c r="B195" s="68"/>
      <c r="C195" s="24"/>
      <c r="D195" s="25"/>
      <c r="E195" s="41"/>
      <c r="F195" s="25"/>
      <c r="G195" s="41"/>
      <c r="H195" s="25"/>
      <c r="I195" s="41"/>
      <c r="J195" s="25"/>
      <c r="K195" s="41"/>
      <c r="L195" s="25"/>
      <c r="M195" s="41"/>
      <c r="N195" s="25"/>
      <c r="O195" s="31"/>
      <c r="P195" s="25"/>
      <c r="Q195" s="41"/>
      <c r="R195" s="25"/>
      <c r="S195" s="41"/>
      <c r="T195" s="25"/>
      <c r="U195" s="41"/>
      <c r="V195" s="25"/>
      <c r="W195" s="41"/>
      <c r="Z195" s="52"/>
    </row>
    <row r="196" spans="1:26" ht="12.75" customHeight="1">
      <c r="A196" s="68"/>
      <c r="B196" s="68"/>
      <c r="C196" s="24"/>
      <c r="D196" s="25"/>
      <c r="E196" s="41"/>
      <c r="F196" s="25"/>
      <c r="G196" s="41"/>
      <c r="H196" s="25"/>
      <c r="I196" s="41"/>
      <c r="J196" s="25"/>
      <c r="K196" s="41"/>
      <c r="L196" s="25"/>
      <c r="M196" s="41"/>
      <c r="N196" s="25"/>
      <c r="O196" s="31"/>
      <c r="P196" s="25"/>
      <c r="Q196" s="41"/>
      <c r="R196" s="25"/>
      <c r="S196" s="41"/>
      <c r="T196" s="25"/>
      <c r="U196" s="41"/>
      <c r="V196" s="25"/>
      <c r="W196" s="41"/>
      <c r="Z196" s="52"/>
    </row>
    <row r="197" spans="1:26" ht="12.75" customHeight="1">
      <c r="A197" s="68"/>
      <c r="B197" s="68"/>
      <c r="C197" s="24"/>
      <c r="D197" s="25"/>
      <c r="E197" s="41"/>
      <c r="F197" s="25"/>
      <c r="G197" s="41"/>
      <c r="H197" s="25"/>
      <c r="I197" s="41"/>
      <c r="J197" s="25"/>
      <c r="K197" s="41"/>
      <c r="L197" s="25"/>
      <c r="M197" s="41"/>
      <c r="N197" s="25"/>
      <c r="O197" s="31"/>
      <c r="P197" s="25"/>
      <c r="Q197" s="41"/>
      <c r="R197" s="25"/>
      <c r="S197" s="41"/>
      <c r="T197" s="25"/>
      <c r="U197" s="41"/>
      <c r="V197" s="25"/>
      <c r="W197" s="41"/>
      <c r="Z197" s="52"/>
    </row>
    <row r="198" spans="1:26" ht="12.75" customHeight="1">
      <c r="A198" s="68"/>
      <c r="B198" s="68"/>
      <c r="C198" s="24"/>
      <c r="D198" s="25"/>
      <c r="E198" s="41"/>
      <c r="F198" s="25"/>
      <c r="G198" s="41"/>
      <c r="H198" s="25"/>
      <c r="I198" s="41"/>
      <c r="J198" s="25"/>
      <c r="K198" s="41"/>
      <c r="L198" s="25"/>
      <c r="M198" s="41"/>
      <c r="N198" s="25"/>
      <c r="O198" s="31"/>
      <c r="P198" s="25"/>
      <c r="Q198" s="41"/>
      <c r="R198" s="25"/>
      <c r="S198" s="41"/>
      <c r="T198" s="25"/>
      <c r="U198" s="41"/>
      <c r="V198" s="25"/>
      <c r="W198" s="41"/>
      <c r="Z198" s="52"/>
    </row>
    <row r="199" spans="1:26" ht="12.75" customHeight="1">
      <c r="A199" s="68"/>
      <c r="B199" s="68"/>
      <c r="C199" s="24"/>
      <c r="D199" s="25"/>
      <c r="E199" s="41"/>
      <c r="F199" s="25"/>
      <c r="G199" s="41"/>
      <c r="H199" s="25"/>
      <c r="I199" s="41"/>
      <c r="J199" s="25"/>
      <c r="K199" s="41"/>
      <c r="L199" s="25"/>
      <c r="M199" s="41"/>
      <c r="N199" s="25"/>
      <c r="O199" s="31"/>
      <c r="P199" s="25"/>
      <c r="Q199" s="41"/>
      <c r="R199" s="25"/>
      <c r="S199" s="41"/>
      <c r="T199" s="25"/>
      <c r="U199" s="41"/>
      <c r="V199" s="25"/>
      <c r="W199" s="41"/>
      <c r="Z199" s="52"/>
    </row>
    <row r="200" spans="1:26" ht="12.75" customHeight="1">
      <c r="A200" s="68"/>
      <c r="B200" s="68"/>
      <c r="C200" s="24"/>
      <c r="D200" s="25"/>
      <c r="E200" s="41"/>
      <c r="F200" s="25"/>
      <c r="G200" s="41"/>
      <c r="H200" s="25"/>
      <c r="I200" s="41"/>
      <c r="J200" s="25"/>
      <c r="K200" s="41"/>
      <c r="L200" s="25"/>
      <c r="M200" s="41"/>
      <c r="N200" s="25"/>
      <c r="O200" s="31"/>
      <c r="P200" s="25"/>
      <c r="Q200" s="41"/>
      <c r="R200" s="25"/>
      <c r="S200" s="41"/>
      <c r="T200" s="25"/>
      <c r="U200" s="41"/>
      <c r="V200" s="25"/>
      <c r="W200" s="41"/>
      <c r="Z200" s="52"/>
    </row>
    <row r="201" spans="1:26" ht="12.75" customHeight="1">
      <c r="A201" s="73"/>
      <c r="B201" s="68"/>
      <c r="C201" s="24"/>
      <c r="D201" s="25"/>
      <c r="E201" s="41"/>
      <c r="F201" s="25"/>
      <c r="G201" s="41"/>
      <c r="H201" s="25"/>
      <c r="I201" s="41"/>
      <c r="J201" s="25"/>
      <c r="K201" s="41"/>
      <c r="L201" s="25"/>
      <c r="M201" s="41"/>
      <c r="N201" s="25"/>
      <c r="O201" s="31"/>
      <c r="P201" s="25"/>
      <c r="Q201" s="41"/>
      <c r="R201" s="25"/>
      <c r="S201" s="41"/>
      <c r="T201" s="25"/>
      <c r="U201" s="41"/>
      <c r="V201" s="25"/>
      <c r="W201" s="41"/>
      <c r="Z201" s="52"/>
    </row>
    <row r="202" spans="1:26" ht="12.75" customHeight="1">
      <c r="A202" s="68"/>
      <c r="B202" s="68"/>
      <c r="C202" s="24"/>
      <c r="D202" s="25"/>
      <c r="E202" s="41"/>
      <c r="F202" s="25"/>
      <c r="G202" s="41"/>
      <c r="H202" s="25"/>
      <c r="I202" s="41"/>
      <c r="J202" s="25"/>
      <c r="K202" s="41"/>
      <c r="L202" s="25"/>
      <c r="M202" s="41"/>
      <c r="N202" s="25"/>
      <c r="O202" s="31"/>
      <c r="P202" s="25"/>
      <c r="Q202" s="41"/>
      <c r="R202" s="25"/>
      <c r="S202" s="41"/>
      <c r="T202" s="25"/>
      <c r="U202" s="41"/>
      <c r="V202" s="25"/>
      <c r="W202" s="41"/>
      <c r="Z202" s="52"/>
    </row>
    <row r="203" spans="1:26" ht="12.75" customHeight="1">
      <c r="A203" s="68"/>
      <c r="B203" s="68"/>
      <c r="C203" s="24"/>
      <c r="D203" s="25"/>
      <c r="E203" s="41"/>
      <c r="F203" s="25"/>
      <c r="G203" s="41"/>
      <c r="H203" s="25"/>
      <c r="I203" s="41"/>
      <c r="J203" s="25"/>
      <c r="K203" s="41"/>
      <c r="L203" s="25"/>
      <c r="M203" s="41"/>
      <c r="N203" s="25"/>
      <c r="O203" s="31"/>
      <c r="P203" s="25"/>
      <c r="Q203" s="41"/>
      <c r="R203" s="25"/>
      <c r="S203" s="41"/>
      <c r="T203" s="25"/>
      <c r="U203" s="41"/>
      <c r="V203" s="25"/>
      <c r="W203" s="41"/>
      <c r="Z203" s="52"/>
    </row>
    <row r="204" spans="1:26" ht="12.75" customHeight="1">
      <c r="A204" s="68"/>
      <c r="B204" s="68"/>
      <c r="C204" s="24"/>
      <c r="D204" s="25"/>
      <c r="E204" s="41"/>
      <c r="F204" s="25"/>
      <c r="G204" s="41"/>
      <c r="H204" s="25"/>
      <c r="I204" s="41"/>
      <c r="J204" s="25"/>
      <c r="K204" s="41"/>
      <c r="L204" s="25"/>
      <c r="M204" s="41"/>
      <c r="N204" s="25"/>
      <c r="O204" s="31"/>
      <c r="P204" s="25"/>
      <c r="Q204" s="41"/>
      <c r="R204" s="25"/>
      <c r="S204" s="41"/>
      <c r="T204" s="25"/>
      <c r="U204" s="41"/>
      <c r="V204" s="25"/>
      <c r="W204" s="41"/>
      <c r="Z204" s="52"/>
    </row>
    <row r="205" spans="1:26" ht="12.75" customHeight="1">
      <c r="A205" s="68"/>
      <c r="B205" s="68"/>
      <c r="C205" s="24"/>
      <c r="D205" s="25"/>
      <c r="E205" s="41"/>
      <c r="F205" s="25"/>
      <c r="G205" s="41"/>
      <c r="H205" s="25"/>
      <c r="I205" s="41"/>
      <c r="J205" s="25"/>
      <c r="K205" s="41"/>
      <c r="L205" s="25"/>
      <c r="M205" s="41"/>
      <c r="N205" s="25"/>
      <c r="O205" s="31"/>
      <c r="P205" s="25"/>
      <c r="Q205" s="41"/>
      <c r="R205" s="25"/>
      <c r="S205" s="41"/>
      <c r="T205" s="25"/>
      <c r="U205" s="41"/>
      <c r="V205" s="25"/>
      <c r="W205" s="41"/>
      <c r="Z205" s="52"/>
    </row>
    <row r="206" spans="1:26" ht="12.75" customHeight="1">
      <c r="A206" s="68"/>
      <c r="B206" s="68"/>
      <c r="C206" s="24"/>
      <c r="D206" s="25"/>
      <c r="E206" s="41"/>
      <c r="F206" s="25"/>
      <c r="G206" s="41"/>
      <c r="H206" s="25"/>
      <c r="I206" s="41"/>
      <c r="J206" s="25"/>
      <c r="K206" s="41"/>
      <c r="L206" s="25"/>
      <c r="M206" s="41"/>
      <c r="N206" s="25"/>
      <c r="O206" s="31"/>
      <c r="P206" s="25"/>
      <c r="Q206" s="41"/>
      <c r="R206" s="25"/>
      <c r="S206" s="41"/>
      <c r="T206" s="25"/>
      <c r="U206" s="41"/>
      <c r="V206" s="25"/>
      <c r="W206" s="41"/>
      <c r="Z206" s="52"/>
    </row>
    <row r="207" spans="1:26" ht="12.75" customHeight="1">
      <c r="A207" s="68"/>
      <c r="B207" s="68"/>
      <c r="C207" s="24"/>
      <c r="D207" s="25"/>
      <c r="E207" s="41"/>
      <c r="F207" s="25"/>
      <c r="G207" s="41"/>
      <c r="H207" s="25"/>
      <c r="I207" s="41"/>
      <c r="J207" s="25"/>
      <c r="K207" s="41"/>
      <c r="L207" s="25"/>
      <c r="M207" s="41"/>
      <c r="N207" s="25"/>
      <c r="O207" s="31"/>
      <c r="P207" s="25"/>
      <c r="Q207" s="41"/>
      <c r="R207" s="25"/>
      <c r="S207" s="41"/>
      <c r="T207" s="25"/>
      <c r="U207" s="41"/>
      <c r="V207" s="25"/>
      <c r="W207" s="41"/>
      <c r="Z207" s="52"/>
    </row>
    <row r="208" spans="1:26" ht="12.75" customHeight="1">
      <c r="A208" s="68"/>
      <c r="B208" s="68"/>
      <c r="C208" s="24"/>
      <c r="D208" s="25"/>
      <c r="E208" s="41"/>
      <c r="F208" s="25"/>
      <c r="G208" s="41"/>
      <c r="H208" s="25"/>
      <c r="I208" s="41"/>
      <c r="J208" s="25"/>
      <c r="K208" s="41"/>
      <c r="L208" s="25"/>
      <c r="M208" s="41"/>
      <c r="N208" s="25"/>
      <c r="O208" s="31"/>
      <c r="P208" s="25"/>
      <c r="Q208" s="41"/>
      <c r="R208" s="25"/>
      <c r="S208" s="41"/>
      <c r="T208" s="25"/>
      <c r="U208" s="41"/>
      <c r="V208" s="25"/>
      <c r="W208" s="41"/>
      <c r="Z208" s="52"/>
    </row>
    <row r="209" spans="1:26" ht="12.75" customHeight="1">
      <c r="A209" s="68"/>
      <c r="B209" s="68"/>
      <c r="C209" s="24"/>
      <c r="D209" s="25"/>
      <c r="E209" s="41"/>
      <c r="F209" s="25"/>
      <c r="G209" s="41"/>
      <c r="H209" s="25"/>
      <c r="I209" s="41"/>
      <c r="J209" s="25"/>
      <c r="K209" s="41"/>
      <c r="L209" s="25"/>
      <c r="M209" s="41"/>
      <c r="N209" s="25"/>
      <c r="O209" s="31"/>
      <c r="P209" s="25"/>
      <c r="Q209" s="41"/>
      <c r="R209" s="25"/>
      <c r="S209" s="41"/>
      <c r="T209" s="25"/>
      <c r="U209" s="41"/>
      <c r="V209" s="25"/>
      <c r="W209" s="41"/>
      <c r="Z209" s="52"/>
    </row>
    <row r="210" spans="1:26" ht="12.75" customHeight="1">
      <c r="A210" s="68"/>
      <c r="B210" s="68"/>
      <c r="C210" s="24"/>
      <c r="D210" s="25"/>
      <c r="E210" s="41"/>
      <c r="F210" s="25"/>
      <c r="G210" s="41"/>
      <c r="H210" s="25"/>
      <c r="I210" s="41"/>
      <c r="J210" s="25"/>
      <c r="K210" s="41"/>
      <c r="L210" s="25"/>
      <c r="M210" s="41"/>
      <c r="N210" s="25"/>
      <c r="O210" s="31"/>
      <c r="P210" s="25"/>
      <c r="Q210" s="41"/>
      <c r="R210" s="25"/>
      <c r="S210" s="41"/>
      <c r="T210" s="25"/>
      <c r="U210" s="41"/>
      <c r="V210" s="25"/>
      <c r="W210" s="41"/>
      <c r="Z210" s="52"/>
    </row>
    <row r="211" spans="1:26" ht="12.75" customHeight="1">
      <c r="A211" s="68"/>
      <c r="B211" s="68"/>
      <c r="C211" s="24"/>
      <c r="D211" s="25"/>
      <c r="E211" s="41"/>
      <c r="F211" s="25"/>
      <c r="G211" s="41"/>
      <c r="H211" s="25"/>
      <c r="I211" s="41"/>
      <c r="J211" s="25"/>
      <c r="K211" s="41"/>
      <c r="L211" s="25"/>
      <c r="M211" s="41"/>
      <c r="N211" s="25"/>
      <c r="O211" s="31"/>
      <c r="P211" s="25"/>
      <c r="Q211" s="41"/>
      <c r="R211" s="25"/>
      <c r="S211" s="41"/>
      <c r="T211" s="25"/>
      <c r="U211" s="41"/>
      <c r="V211" s="25"/>
      <c r="W211" s="41"/>
      <c r="Z211" s="52"/>
    </row>
    <row r="212" spans="1:26" ht="12.75" customHeight="1">
      <c r="A212" s="68"/>
      <c r="B212" s="68"/>
      <c r="C212" s="24"/>
      <c r="D212" s="25"/>
      <c r="E212" s="41"/>
      <c r="F212" s="25"/>
      <c r="G212" s="41"/>
      <c r="H212" s="25"/>
      <c r="I212" s="41"/>
      <c r="J212" s="25"/>
      <c r="K212" s="41"/>
      <c r="L212" s="25"/>
      <c r="M212" s="41"/>
      <c r="N212" s="25"/>
      <c r="O212" s="31"/>
      <c r="P212" s="25"/>
      <c r="Q212" s="41"/>
      <c r="R212" s="25"/>
      <c r="S212" s="41"/>
      <c r="T212" s="25"/>
      <c r="U212" s="41"/>
      <c r="V212" s="25"/>
      <c r="W212" s="41"/>
      <c r="Z212" s="52"/>
    </row>
    <row r="213" spans="1:26" ht="12.75" customHeight="1">
      <c r="A213" s="68"/>
      <c r="B213" s="68"/>
      <c r="C213" s="24"/>
      <c r="D213" s="25"/>
      <c r="E213" s="41"/>
      <c r="F213" s="25"/>
      <c r="G213" s="41"/>
      <c r="H213" s="25"/>
      <c r="I213" s="41"/>
      <c r="J213" s="25"/>
      <c r="K213" s="41"/>
      <c r="L213" s="25"/>
      <c r="M213" s="41"/>
      <c r="N213" s="25"/>
      <c r="O213" s="31"/>
      <c r="P213" s="25"/>
      <c r="Q213" s="41"/>
      <c r="R213" s="25"/>
      <c r="S213" s="41"/>
      <c r="T213" s="25"/>
      <c r="U213" s="41"/>
      <c r="V213" s="25"/>
      <c r="W213" s="41"/>
      <c r="Z213" s="52"/>
    </row>
    <row r="214" spans="1:26" ht="12.75" customHeight="1">
      <c r="A214" s="68"/>
      <c r="B214" s="68"/>
      <c r="C214" s="24"/>
      <c r="D214" s="25"/>
      <c r="E214" s="41"/>
      <c r="F214" s="25"/>
      <c r="G214" s="41"/>
      <c r="H214" s="25"/>
      <c r="I214" s="41"/>
      <c r="J214" s="25"/>
      <c r="K214" s="41"/>
      <c r="L214" s="25"/>
      <c r="M214" s="41"/>
      <c r="N214" s="25"/>
      <c r="O214" s="31"/>
      <c r="P214" s="25"/>
      <c r="Q214" s="41"/>
      <c r="R214" s="25"/>
      <c r="S214" s="41"/>
      <c r="T214" s="25"/>
      <c r="U214" s="41"/>
      <c r="V214" s="25"/>
      <c r="W214" s="41"/>
      <c r="Z214" s="52"/>
    </row>
    <row r="215" spans="1:26" ht="12.75" customHeight="1">
      <c r="A215" s="68"/>
      <c r="B215" s="68"/>
      <c r="C215" s="24"/>
      <c r="D215" s="25"/>
      <c r="E215" s="41"/>
      <c r="F215" s="25"/>
      <c r="G215" s="41"/>
      <c r="H215" s="25"/>
      <c r="I215" s="41"/>
      <c r="J215" s="25"/>
      <c r="K215" s="41"/>
      <c r="L215" s="25"/>
      <c r="M215" s="41"/>
      <c r="N215" s="25"/>
      <c r="O215" s="31"/>
      <c r="P215" s="25"/>
      <c r="Q215" s="41"/>
      <c r="R215" s="25"/>
      <c r="S215" s="41"/>
      <c r="T215" s="25"/>
      <c r="U215" s="41"/>
      <c r="V215" s="25"/>
      <c r="W215" s="41"/>
      <c r="Z215" s="52"/>
    </row>
    <row r="216" spans="1:26" ht="12.75" customHeight="1">
      <c r="A216" s="68"/>
      <c r="B216" s="68"/>
      <c r="C216" s="24"/>
      <c r="D216" s="25"/>
      <c r="E216" s="41"/>
      <c r="F216" s="25"/>
      <c r="G216" s="41"/>
      <c r="H216" s="25"/>
      <c r="I216" s="41"/>
      <c r="J216" s="25"/>
      <c r="K216" s="41"/>
      <c r="L216" s="25"/>
      <c r="M216" s="41"/>
      <c r="N216" s="25"/>
      <c r="O216" s="31"/>
      <c r="P216" s="25"/>
      <c r="Q216" s="41"/>
      <c r="R216" s="25"/>
      <c r="S216" s="41"/>
      <c r="T216" s="25"/>
      <c r="U216" s="41"/>
      <c r="V216" s="25"/>
      <c r="W216" s="41"/>
      <c r="Z216" s="52"/>
    </row>
    <row r="217" spans="1:26" ht="12.75" customHeight="1">
      <c r="A217" s="68"/>
      <c r="B217" s="68"/>
      <c r="C217" s="24"/>
      <c r="D217" s="25"/>
      <c r="E217" s="41"/>
      <c r="F217" s="25"/>
      <c r="G217" s="41"/>
      <c r="H217" s="25"/>
      <c r="I217" s="41"/>
      <c r="J217" s="25"/>
      <c r="K217" s="41"/>
      <c r="L217" s="25"/>
      <c r="M217" s="41"/>
      <c r="N217" s="25"/>
      <c r="O217" s="31"/>
      <c r="P217" s="25"/>
      <c r="Q217" s="41"/>
      <c r="R217" s="25"/>
      <c r="S217" s="41"/>
      <c r="T217" s="25"/>
      <c r="U217" s="41"/>
      <c r="V217" s="25"/>
      <c r="W217" s="41"/>
      <c r="Z217" s="52"/>
    </row>
    <row r="218" spans="1:26" ht="12.75" customHeight="1">
      <c r="A218" s="68"/>
      <c r="B218" s="68"/>
      <c r="C218" s="24"/>
      <c r="D218" s="25"/>
      <c r="E218" s="41"/>
      <c r="F218" s="25"/>
      <c r="G218" s="41"/>
      <c r="H218" s="25"/>
      <c r="I218" s="41"/>
      <c r="J218" s="25"/>
      <c r="K218" s="41"/>
      <c r="L218" s="25"/>
      <c r="M218" s="41"/>
      <c r="N218" s="25"/>
      <c r="O218" s="31"/>
      <c r="P218" s="25"/>
      <c r="Q218" s="41"/>
      <c r="R218" s="25"/>
      <c r="S218" s="41"/>
      <c r="T218" s="25"/>
      <c r="U218" s="41"/>
      <c r="V218" s="25"/>
      <c r="W218" s="41"/>
      <c r="Z218" s="52"/>
    </row>
    <row r="219" spans="1:26" ht="12.75" customHeight="1">
      <c r="A219" s="68"/>
      <c r="B219" s="68"/>
      <c r="C219" s="24"/>
      <c r="D219" s="25"/>
      <c r="E219" s="41"/>
      <c r="F219" s="25"/>
      <c r="G219" s="41"/>
      <c r="H219" s="25"/>
      <c r="I219" s="41"/>
      <c r="J219" s="25"/>
      <c r="K219" s="41"/>
      <c r="L219" s="25"/>
      <c r="M219" s="41"/>
      <c r="N219" s="25"/>
      <c r="O219" s="31"/>
      <c r="P219" s="25"/>
      <c r="Q219" s="41"/>
      <c r="R219" s="25"/>
      <c r="S219" s="41"/>
      <c r="T219" s="25"/>
      <c r="U219" s="41"/>
      <c r="V219" s="25"/>
      <c r="W219" s="41"/>
      <c r="Z219" s="52"/>
    </row>
    <row r="220" spans="1:26" ht="12.75" customHeight="1">
      <c r="A220" s="68"/>
      <c r="B220" s="68"/>
      <c r="C220" s="24"/>
      <c r="D220" s="25"/>
      <c r="E220" s="41"/>
      <c r="F220" s="25"/>
      <c r="G220" s="41"/>
      <c r="H220" s="25"/>
      <c r="I220" s="41"/>
      <c r="J220" s="25"/>
      <c r="K220" s="41"/>
      <c r="L220" s="25"/>
      <c r="M220" s="41"/>
      <c r="N220" s="25"/>
      <c r="O220" s="31"/>
      <c r="P220" s="25"/>
      <c r="Q220" s="41"/>
      <c r="R220" s="25"/>
      <c r="S220" s="41"/>
      <c r="T220" s="25"/>
      <c r="U220" s="41"/>
      <c r="V220" s="25"/>
      <c r="W220" s="41"/>
      <c r="Z220" s="52"/>
    </row>
    <row r="221" spans="1:26" ht="12.75" customHeight="1">
      <c r="A221" s="68"/>
      <c r="B221" s="68"/>
      <c r="C221" s="24"/>
      <c r="D221" s="25"/>
      <c r="E221" s="41"/>
      <c r="F221" s="25"/>
      <c r="G221" s="41"/>
      <c r="H221" s="25"/>
      <c r="I221" s="41"/>
      <c r="J221" s="25"/>
      <c r="K221" s="41"/>
      <c r="L221" s="25"/>
      <c r="M221" s="41"/>
      <c r="N221" s="25"/>
      <c r="O221" s="31"/>
      <c r="P221" s="25"/>
      <c r="Q221" s="41"/>
      <c r="R221" s="25"/>
      <c r="S221" s="41"/>
      <c r="T221" s="25"/>
      <c r="U221" s="41"/>
      <c r="V221" s="25"/>
      <c r="W221" s="41"/>
      <c r="Z221" s="52"/>
    </row>
    <row r="222" spans="1:26" ht="12.75" customHeight="1">
      <c r="A222" s="68"/>
      <c r="B222" s="68"/>
      <c r="C222" s="24"/>
      <c r="D222" s="25"/>
      <c r="E222" s="41"/>
      <c r="F222" s="25"/>
      <c r="G222" s="41"/>
      <c r="H222" s="25"/>
      <c r="I222" s="41"/>
      <c r="J222" s="25"/>
      <c r="K222" s="41"/>
      <c r="L222" s="25"/>
      <c r="M222" s="41"/>
      <c r="N222" s="25"/>
      <c r="O222" s="31"/>
      <c r="P222" s="25"/>
      <c r="Q222" s="41"/>
      <c r="R222" s="25"/>
      <c r="S222" s="41"/>
      <c r="T222" s="25"/>
      <c r="U222" s="41"/>
      <c r="V222" s="25"/>
      <c r="W222" s="41"/>
      <c r="Z222" s="52"/>
    </row>
    <row r="223" spans="1:26" ht="12.75" customHeight="1">
      <c r="A223" s="68"/>
      <c r="B223" s="68"/>
      <c r="C223" s="24"/>
      <c r="D223" s="25"/>
      <c r="E223" s="41"/>
      <c r="F223" s="25"/>
      <c r="G223" s="41"/>
      <c r="H223" s="25"/>
      <c r="I223" s="41"/>
      <c r="J223" s="25"/>
      <c r="K223" s="41"/>
      <c r="L223" s="25"/>
      <c r="M223" s="41"/>
      <c r="N223" s="25"/>
      <c r="O223" s="31"/>
      <c r="P223" s="25"/>
      <c r="Q223" s="41"/>
      <c r="R223" s="25"/>
      <c r="S223" s="41"/>
      <c r="T223" s="25"/>
      <c r="U223" s="41"/>
      <c r="V223" s="25"/>
      <c r="W223" s="41"/>
      <c r="Z223" s="52"/>
    </row>
    <row r="224" spans="1:26" ht="12.75" customHeight="1">
      <c r="A224" s="68"/>
      <c r="B224" s="68"/>
      <c r="C224" s="24"/>
      <c r="D224" s="25"/>
      <c r="E224" s="41"/>
      <c r="F224" s="25"/>
      <c r="G224" s="41"/>
      <c r="H224" s="25"/>
      <c r="I224" s="41"/>
      <c r="J224" s="25"/>
      <c r="K224" s="41"/>
      <c r="L224" s="25"/>
      <c r="M224" s="41"/>
      <c r="N224" s="25"/>
      <c r="O224" s="31"/>
      <c r="P224" s="25"/>
      <c r="Q224" s="41"/>
      <c r="R224" s="25"/>
      <c r="S224" s="41"/>
      <c r="T224" s="25"/>
      <c r="U224" s="41"/>
      <c r="V224" s="25"/>
      <c r="W224" s="41"/>
      <c r="Z224" s="52"/>
    </row>
    <row r="225" spans="1:26" ht="12.75" customHeight="1">
      <c r="A225" s="68"/>
      <c r="B225" s="68"/>
      <c r="C225" s="24"/>
      <c r="D225" s="25"/>
      <c r="E225" s="41"/>
      <c r="F225" s="25"/>
      <c r="G225" s="41"/>
      <c r="H225" s="25"/>
      <c r="I225" s="41"/>
      <c r="J225" s="25"/>
      <c r="K225" s="41"/>
      <c r="L225" s="25"/>
      <c r="M225" s="41"/>
      <c r="N225" s="25"/>
      <c r="O225" s="31"/>
      <c r="P225" s="25"/>
      <c r="Q225" s="41"/>
      <c r="R225" s="25"/>
      <c r="S225" s="41"/>
      <c r="T225" s="25"/>
      <c r="U225" s="41"/>
      <c r="V225" s="25"/>
      <c r="W225" s="41"/>
      <c r="Z225" s="52"/>
    </row>
    <row r="226" spans="1:26" ht="12.75" customHeight="1">
      <c r="A226" s="68"/>
      <c r="B226" s="68"/>
      <c r="C226" s="24"/>
      <c r="D226" s="25"/>
      <c r="E226" s="41"/>
      <c r="F226" s="25"/>
      <c r="G226" s="41"/>
      <c r="H226" s="25"/>
      <c r="I226" s="41"/>
      <c r="J226" s="25"/>
      <c r="K226" s="41"/>
      <c r="L226" s="25"/>
      <c r="M226" s="41"/>
      <c r="N226" s="25"/>
      <c r="O226" s="31"/>
      <c r="P226" s="25"/>
      <c r="Q226" s="41"/>
      <c r="R226" s="25"/>
      <c r="S226" s="41"/>
      <c r="T226" s="25"/>
      <c r="U226" s="41"/>
      <c r="V226" s="25"/>
      <c r="W226" s="41"/>
      <c r="Z226" s="52"/>
    </row>
    <row r="227" spans="1:26" ht="12.75" customHeight="1">
      <c r="A227" s="68"/>
      <c r="B227" s="68"/>
      <c r="C227" s="24"/>
      <c r="D227" s="25"/>
      <c r="E227" s="41"/>
      <c r="F227" s="25"/>
      <c r="G227" s="41"/>
      <c r="H227" s="25"/>
      <c r="I227" s="41"/>
      <c r="J227" s="25"/>
      <c r="K227" s="41"/>
      <c r="L227" s="25"/>
      <c r="M227" s="41"/>
      <c r="N227" s="25"/>
      <c r="O227" s="31"/>
      <c r="P227" s="25"/>
      <c r="Q227" s="41"/>
      <c r="R227" s="25"/>
      <c r="S227" s="41"/>
      <c r="T227" s="25"/>
      <c r="U227" s="41"/>
      <c r="V227" s="25"/>
      <c r="W227" s="41"/>
      <c r="Z227" s="52"/>
    </row>
    <row r="228" spans="1:26" ht="12.75" customHeight="1">
      <c r="A228" s="68"/>
      <c r="B228" s="68"/>
      <c r="C228" s="24"/>
      <c r="D228" s="25"/>
      <c r="E228" s="41"/>
      <c r="F228" s="25"/>
      <c r="G228" s="41"/>
      <c r="H228" s="25"/>
      <c r="I228" s="41"/>
      <c r="J228" s="25"/>
      <c r="K228" s="41"/>
      <c r="L228" s="25"/>
      <c r="M228" s="41"/>
      <c r="N228" s="25"/>
      <c r="O228" s="31"/>
      <c r="P228" s="25"/>
      <c r="Q228" s="41"/>
      <c r="R228" s="25"/>
      <c r="S228" s="41"/>
      <c r="T228" s="25"/>
      <c r="U228" s="41"/>
      <c r="V228" s="25"/>
      <c r="W228" s="41"/>
      <c r="Z228" s="52"/>
    </row>
    <row r="229" spans="1:26" ht="12.75" customHeight="1">
      <c r="A229" s="68"/>
      <c r="B229" s="68"/>
      <c r="C229" s="24"/>
      <c r="D229" s="25"/>
      <c r="E229" s="41"/>
      <c r="F229" s="25"/>
      <c r="G229" s="41"/>
      <c r="H229" s="25"/>
      <c r="I229" s="41"/>
      <c r="J229" s="25"/>
      <c r="K229" s="41"/>
      <c r="L229" s="25"/>
      <c r="M229" s="41"/>
      <c r="N229" s="25"/>
      <c r="O229" s="31"/>
      <c r="P229" s="25"/>
      <c r="Q229" s="41"/>
      <c r="R229" s="25"/>
      <c r="S229" s="41"/>
      <c r="T229" s="25"/>
      <c r="U229" s="41"/>
      <c r="V229" s="25"/>
      <c r="W229" s="41"/>
      <c r="Z229" s="52"/>
    </row>
    <row r="230" spans="1:26" ht="12.75" customHeight="1">
      <c r="A230" s="68"/>
      <c r="B230" s="68"/>
      <c r="C230" s="24"/>
      <c r="D230" s="25"/>
      <c r="E230" s="41"/>
      <c r="F230" s="25"/>
      <c r="G230" s="41"/>
      <c r="H230" s="25"/>
      <c r="I230" s="41"/>
      <c r="J230" s="25"/>
      <c r="K230" s="41"/>
      <c r="L230" s="25"/>
      <c r="M230" s="41"/>
      <c r="N230" s="25"/>
      <c r="O230" s="31"/>
      <c r="P230" s="25"/>
      <c r="Q230" s="41"/>
      <c r="R230" s="25"/>
      <c r="S230" s="41"/>
      <c r="T230" s="25"/>
      <c r="U230" s="41"/>
      <c r="V230" s="25"/>
      <c r="W230" s="41"/>
      <c r="Z230" s="52"/>
    </row>
    <row r="231" spans="1:26" ht="12.75" customHeight="1">
      <c r="A231" s="68"/>
      <c r="B231" s="68"/>
      <c r="C231" s="24"/>
      <c r="D231" s="25"/>
      <c r="E231" s="41"/>
      <c r="F231" s="25"/>
      <c r="G231" s="41"/>
      <c r="H231" s="25"/>
      <c r="I231" s="41"/>
      <c r="J231" s="25"/>
      <c r="K231" s="41"/>
      <c r="L231" s="25"/>
      <c r="M231" s="41"/>
      <c r="N231" s="25"/>
      <c r="O231" s="31"/>
      <c r="P231" s="25"/>
      <c r="Q231" s="41"/>
      <c r="R231" s="25"/>
      <c r="S231" s="41"/>
      <c r="T231" s="25"/>
      <c r="U231" s="41"/>
      <c r="V231" s="25"/>
      <c r="W231" s="41"/>
      <c r="Z231" s="52"/>
    </row>
    <row r="232" spans="1:26" ht="12.75" customHeight="1">
      <c r="A232" s="68"/>
      <c r="B232" s="68"/>
      <c r="C232" s="24"/>
      <c r="D232" s="25"/>
      <c r="E232" s="41"/>
      <c r="F232" s="25"/>
      <c r="G232" s="41"/>
      <c r="H232" s="25"/>
      <c r="I232" s="41"/>
      <c r="J232" s="25"/>
      <c r="K232" s="41"/>
      <c r="L232" s="25"/>
      <c r="M232" s="41"/>
      <c r="N232" s="25"/>
      <c r="O232" s="31"/>
      <c r="P232" s="25"/>
      <c r="Q232" s="41"/>
      <c r="R232" s="25"/>
      <c r="S232" s="41"/>
      <c r="T232" s="25"/>
      <c r="U232" s="41"/>
      <c r="V232" s="25"/>
      <c r="W232" s="41"/>
      <c r="Z232" s="52"/>
    </row>
    <row r="233" spans="1:26" ht="12.75" customHeight="1">
      <c r="A233" s="68"/>
      <c r="B233" s="68"/>
      <c r="C233" s="24"/>
      <c r="D233" s="25"/>
      <c r="E233" s="41"/>
      <c r="F233" s="25"/>
      <c r="G233" s="41"/>
      <c r="H233" s="25"/>
      <c r="I233" s="41"/>
      <c r="J233" s="25"/>
      <c r="K233" s="41"/>
      <c r="L233" s="25"/>
      <c r="M233" s="41"/>
      <c r="N233" s="25"/>
      <c r="O233" s="31"/>
      <c r="P233" s="25"/>
      <c r="Q233" s="41"/>
      <c r="R233" s="25"/>
      <c r="S233" s="41"/>
      <c r="T233" s="25"/>
      <c r="U233" s="41"/>
      <c r="V233" s="25"/>
      <c r="W233" s="41"/>
      <c r="Z233" s="52"/>
    </row>
    <row r="234" spans="1:26" ht="12.75" customHeight="1">
      <c r="A234" s="68"/>
      <c r="B234" s="68"/>
      <c r="C234" s="24"/>
      <c r="D234" s="25"/>
      <c r="E234" s="41"/>
      <c r="F234" s="25"/>
      <c r="G234" s="41"/>
      <c r="H234" s="25"/>
      <c r="I234" s="41"/>
      <c r="J234" s="25"/>
      <c r="K234" s="41"/>
      <c r="L234" s="25"/>
      <c r="M234" s="41"/>
      <c r="N234" s="25"/>
      <c r="O234" s="31"/>
      <c r="P234" s="25"/>
      <c r="Q234" s="41"/>
      <c r="R234" s="25"/>
      <c r="S234" s="41"/>
      <c r="T234" s="25"/>
      <c r="U234" s="41"/>
      <c r="V234" s="25"/>
      <c r="W234" s="41"/>
      <c r="Z234" s="52"/>
    </row>
    <row r="235" spans="1:26" ht="12.75" customHeight="1">
      <c r="A235" s="68"/>
      <c r="B235" s="68"/>
      <c r="C235" s="24"/>
      <c r="D235" s="25"/>
      <c r="E235" s="41"/>
      <c r="F235" s="25"/>
      <c r="G235" s="41"/>
      <c r="H235" s="25"/>
      <c r="I235" s="41"/>
      <c r="J235" s="25"/>
      <c r="K235" s="41"/>
      <c r="L235" s="25"/>
      <c r="M235" s="41"/>
      <c r="N235" s="25"/>
      <c r="O235" s="31"/>
      <c r="P235" s="25"/>
      <c r="Q235" s="41"/>
      <c r="R235" s="25"/>
      <c r="S235" s="41"/>
      <c r="T235" s="25"/>
      <c r="U235" s="41"/>
      <c r="V235" s="25"/>
      <c r="W235" s="41"/>
      <c r="Z235" s="52"/>
    </row>
    <row r="236" spans="1:26" ht="12.75" customHeight="1">
      <c r="A236" s="68"/>
      <c r="B236" s="68"/>
      <c r="C236" s="24"/>
      <c r="D236" s="25"/>
      <c r="E236" s="41"/>
      <c r="F236" s="25"/>
      <c r="G236" s="41"/>
      <c r="H236" s="25"/>
      <c r="I236" s="41"/>
      <c r="J236" s="25"/>
      <c r="K236" s="41"/>
      <c r="L236" s="25"/>
      <c r="M236" s="41"/>
      <c r="N236" s="25"/>
      <c r="O236" s="31"/>
      <c r="P236" s="25"/>
      <c r="Q236" s="41"/>
      <c r="R236" s="25"/>
      <c r="S236" s="41"/>
      <c r="T236" s="25"/>
      <c r="U236" s="41"/>
      <c r="V236" s="25"/>
      <c r="W236" s="41"/>
      <c r="Z236" s="52"/>
    </row>
    <row r="237" spans="1:26" ht="12.75" customHeight="1">
      <c r="A237" s="68"/>
      <c r="B237" s="68"/>
      <c r="C237" s="24"/>
      <c r="D237" s="25"/>
      <c r="E237" s="41"/>
      <c r="F237" s="25"/>
      <c r="G237" s="41"/>
      <c r="H237" s="25"/>
      <c r="I237" s="41"/>
      <c r="J237" s="25"/>
      <c r="K237" s="41"/>
      <c r="L237" s="25"/>
      <c r="M237" s="41"/>
      <c r="N237" s="25"/>
      <c r="O237" s="31"/>
      <c r="P237" s="25"/>
      <c r="Q237" s="41"/>
      <c r="R237" s="25"/>
      <c r="S237" s="41"/>
      <c r="T237" s="25"/>
      <c r="U237" s="41"/>
      <c r="V237" s="25"/>
      <c r="W237" s="41"/>
      <c r="Z237" s="52"/>
    </row>
    <row r="238" spans="1:26" ht="12.75" customHeight="1">
      <c r="A238" s="68"/>
      <c r="B238" s="68"/>
      <c r="C238" s="24"/>
      <c r="D238" s="25"/>
      <c r="E238" s="41"/>
      <c r="F238" s="25"/>
      <c r="G238" s="41"/>
      <c r="H238" s="25"/>
      <c r="I238" s="41"/>
      <c r="J238" s="25"/>
      <c r="K238" s="41"/>
      <c r="L238" s="25"/>
      <c r="M238" s="41"/>
      <c r="N238" s="25"/>
      <c r="O238" s="31"/>
      <c r="P238" s="25"/>
      <c r="Q238" s="41"/>
      <c r="R238" s="25"/>
      <c r="S238" s="41"/>
      <c r="T238" s="25"/>
      <c r="U238" s="41"/>
      <c r="V238" s="25"/>
      <c r="W238" s="41"/>
      <c r="Z238" s="52"/>
    </row>
    <row r="239" spans="1:26" ht="12.75" customHeight="1">
      <c r="A239" s="68"/>
      <c r="B239" s="68"/>
      <c r="C239" s="24"/>
      <c r="D239" s="25"/>
      <c r="E239" s="41"/>
      <c r="F239" s="25"/>
      <c r="G239" s="41"/>
      <c r="H239" s="25"/>
      <c r="I239" s="41"/>
      <c r="J239" s="25"/>
      <c r="K239" s="41"/>
      <c r="L239" s="25"/>
      <c r="M239" s="41"/>
      <c r="N239" s="25"/>
      <c r="O239" s="31"/>
      <c r="P239" s="25"/>
      <c r="Q239" s="41"/>
      <c r="R239" s="25"/>
      <c r="S239" s="41"/>
      <c r="T239" s="25"/>
      <c r="U239" s="41"/>
      <c r="V239" s="25"/>
      <c r="W239" s="41"/>
      <c r="Z239" s="52"/>
    </row>
    <row r="240" spans="1:26" ht="12.75" customHeight="1">
      <c r="A240" s="68"/>
      <c r="B240" s="68"/>
      <c r="C240" s="24"/>
      <c r="D240" s="25"/>
      <c r="E240" s="41"/>
      <c r="F240" s="25"/>
      <c r="G240" s="41"/>
      <c r="H240" s="25"/>
      <c r="I240" s="41"/>
      <c r="J240" s="25"/>
      <c r="K240" s="41"/>
      <c r="L240" s="25"/>
      <c r="M240" s="41"/>
      <c r="N240" s="25"/>
      <c r="O240" s="31"/>
      <c r="P240" s="25"/>
      <c r="Q240" s="41"/>
      <c r="R240" s="25"/>
      <c r="S240" s="41"/>
      <c r="T240" s="25"/>
      <c r="U240" s="41"/>
      <c r="V240" s="25"/>
      <c r="W240" s="41"/>
      <c r="Z240" s="52"/>
    </row>
    <row r="241" spans="1:26" ht="12.75" customHeight="1">
      <c r="A241" s="68"/>
      <c r="B241" s="68"/>
      <c r="C241" s="24"/>
      <c r="D241" s="25"/>
      <c r="E241" s="41"/>
      <c r="F241" s="25"/>
      <c r="G241" s="41"/>
      <c r="H241" s="25"/>
      <c r="I241" s="41"/>
      <c r="J241" s="25"/>
      <c r="K241" s="41"/>
      <c r="L241" s="25"/>
      <c r="M241" s="41"/>
      <c r="N241" s="25"/>
      <c r="O241" s="31"/>
      <c r="P241" s="25"/>
      <c r="Q241" s="41"/>
      <c r="R241" s="25"/>
      <c r="S241" s="41"/>
      <c r="T241" s="25"/>
      <c r="U241" s="41"/>
      <c r="V241" s="25"/>
      <c r="W241" s="41"/>
      <c r="Z241" s="52"/>
    </row>
    <row r="242" spans="1:26" ht="12.75" customHeight="1">
      <c r="A242" s="68"/>
      <c r="B242" s="68"/>
      <c r="C242" s="24"/>
      <c r="D242" s="25"/>
      <c r="E242" s="41"/>
      <c r="F242" s="25"/>
      <c r="G242" s="41"/>
      <c r="H242" s="25"/>
      <c r="I242" s="41"/>
      <c r="J242" s="25"/>
      <c r="K242" s="41"/>
      <c r="L242" s="25"/>
      <c r="M242" s="41"/>
      <c r="N242" s="25"/>
      <c r="O242" s="31"/>
      <c r="P242" s="25"/>
      <c r="Q242" s="41"/>
      <c r="R242" s="25"/>
      <c r="S242" s="41"/>
      <c r="T242" s="25"/>
      <c r="U242" s="41"/>
      <c r="V242" s="25"/>
      <c r="W242" s="41"/>
      <c r="Z242" s="52"/>
    </row>
    <row r="243" spans="1:26" ht="12.75" customHeight="1">
      <c r="A243" s="68"/>
      <c r="B243" s="68"/>
      <c r="C243" s="24"/>
      <c r="D243" s="25"/>
      <c r="E243" s="41"/>
      <c r="F243" s="25"/>
      <c r="G243" s="41"/>
      <c r="H243" s="25"/>
      <c r="I243" s="41"/>
      <c r="J243" s="25"/>
      <c r="K243" s="41"/>
      <c r="L243" s="25"/>
      <c r="M243" s="41"/>
      <c r="N243" s="25"/>
      <c r="O243" s="31"/>
      <c r="P243" s="25"/>
      <c r="Q243" s="41"/>
      <c r="R243" s="25"/>
      <c r="S243" s="41"/>
      <c r="T243" s="25"/>
      <c r="U243" s="41"/>
      <c r="V243" s="25"/>
      <c r="W243" s="41"/>
      <c r="Z243" s="52"/>
    </row>
    <row r="244" spans="1:26" ht="12.75" customHeight="1">
      <c r="A244" s="68"/>
      <c r="B244" s="68"/>
      <c r="C244" s="24"/>
      <c r="D244" s="25"/>
      <c r="E244" s="41"/>
      <c r="F244" s="25"/>
      <c r="G244" s="41"/>
      <c r="H244" s="25"/>
      <c r="I244" s="41"/>
      <c r="J244" s="25"/>
      <c r="K244" s="41"/>
      <c r="L244" s="25"/>
      <c r="M244" s="41"/>
      <c r="N244" s="25"/>
      <c r="O244" s="31"/>
      <c r="P244" s="25"/>
      <c r="Q244" s="41"/>
      <c r="R244" s="25"/>
      <c r="S244" s="41"/>
      <c r="T244" s="25"/>
      <c r="U244" s="41"/>
      <c r="V244" s="25"/>
      <c r="W244" s="41"/>
      <c r="Z244" s="52"/>
    </row>
    <row r="245" spans="1:26" ht="12.75" customHeight="1">
      <c r="A245" s="68"/>
      <c r="B245" s="68"/>
      <c r="C245" s="24"/>
      <c r="D245" s="25"/>
      <c r="E245" s="41"/>
      <c r="F245" s="25"/>
      <c r="G245" s="41"/>
      <c r="H245" s="25"/>
      <c r="I245" s="41"/>
      <c r="J245" s="25"/>
      <c r="K245" s="41"/>
      <c r="L245" s="25"/>
      <c r="M245" s="41"/>
      <c r="N245" s="25"/>
      <c r="O245" s="31"/>
      <c r="P245" s="25"/>
      <c r="Q245" s="41"/>
      <c r="R245" s="25"/>
      <c r="S245" s="41"/>
      <c r="T245" s="25"/>
      <c r="U245" s="41"/>
      <c r="V245" s="25"/>
      <c r="W245" s="41"/>
      <c r="Z245" s="52"/>
    </row>
    <row r="246" spans="1:26" ht="12.75" customHeight="1">
      <c r="A246" s="68"/>
      <c r="B246" s="68"/>
      <c r="C246" s="24"/>
      <c r="D246" s="25"/>
      <c r="E246" s="41"/>
      <c r="F246" s="25"/>
      <c r="G246" s="41"/>
      <c r="H246" s="25"/>
      <c r="I246" s="41"/>
      <c r="J246" s="25"/>
      <c r="K246" s="41"/>
      <c r="L246" s="25"/>
      <c r="M246" s="41"/>
      <c r="N246" s="25"/>
      <c r="O246" s="31"/>
      <c r="P246" s="25"/>
      <c r="Q246" s="41"/>
      <c r="R246" s="25"/>
      <c r="S246" s="41"/>
      <c r="T246" s="25"/>
      <c r="U246" s="41"/>
      <c r="V246" s="25"/>
      <c r="W246" s="41"/>
      <c r="Z246" s="52"/>
    </row>
    <row r="247" spans="1:26" ht="12.75" customHeight="1">
      <c r="A247" s="68"/>
      <c r="B247" s="68"/>
      <c r="C247" s="24"/>
      <c r="D247" s="25"/>
      <c r="E247" s="41"/>
      <c r="F247" s="25"/>
      <c r="G247" s="41"/>
      <c r="H247" s="25"/>
      <c r="I247" s="41"/>
      <c r="J247" s="25"/>
      <c r="K247" s="41"/>
      <c r="L247" s="25"/>
      <c r="M247" s="41"/>
      <c r="N247" s="25"/>
      <c r="O247" s="31"/>
      <c r="P247" s="25"/>
      <c r="Q247" s="41"/>
      <c r="R247" s="25"/>
      <c r="S247" s="41"/>
      <c r="T247" s="25"/>
      <c r="U247" s="41"/>
      <c r="V247" s="25"/>
      <c r="W247" s="41"/>
      <c r="Z247" s="52"/>
    </row>
    <row r="248" spans="1:26" ht="12.75" customHeight="1">
      <c r="A248" s="68"/>
      <c r="B248" s="68"/>
      <c r="C248" s="24"/>
      <c r="D248" s="25"/>
      <c r="E248" s="41"/>
      <c r="F248" s="25"/>
      <c r="G248" s="41"/>
      <c r="H248" s="25"/>
      <c r="I248" s="41"/>
      <c r="J248" s="25"/>
      <c r="K248" s="41"/>
      <c r="L248" s="25"/>
      <c r="M248" s="41"/>
      <c r="N248" s="25"/>
      <c r="O248" s="31"/>
      <c r="P248" s="25"/>
      <c r="Q248" s="41"/>
      <c r="R248" s="25"/>
      <c r="S248" s="41"/>
      <c r="T248" s="25"/>
      <c r="U248" s="41"/>
      <c r="V248" s="25"/>
      <c r="W248" s="41"/>
      <c r="Z248" s="52"/>
    </row>
    <row r="249" spans="1:26" ht="12.75" customHeight="1">
      <c r="A249" s="68"/>
      <c r="B249" s="68"/>
      <c r="C249" s="24"/>
      <c r="D249" s="25"/>
      <c r="E249" s="41"/>
      <c r="F249" s="25"/>
      <c r="G249" s="41"/>
      <c r="H249" s="25"/>
      <c r="I249" s="41"/>
      <c r="J249" s="25"/>
      <c r="K249" s="41"/>
      <c r="L249" s="25"/>
      <c r="M249" s="41"/>
      <c r="N249" s="25"/>
      <c r="O249" s="31"/>
      <c r="P249" s="25"/>
      <c r="Q249" s="41"/>
      <c r="R249" s="25"/>
      <c r="S249" s="41"/>
      <c r="T249" s="25"/>
      <c r="U249" s="41"/>
      <c r="V249" s="25"/>
      <c r="W249" s="41"/>
      <c r="Z249" s="52"/>
    </row>
    <row r="250" spans="1:26" ht="12.75" customHeight="1">
      <c r="A250" s="68"/>
      <c r="B250" s="68"/>
      <c r="C250" s="24"/>
      <c r="D250" s="25"/>
      <c r="E250" s="41"/>
      <c r="F250" s="25"/>
      <c r="G250" s="41"/>
      <c r="H250" s="25"/>
      <c r="I250" s="41"/>
      <c r="J250" s="25"/>
      <c r="K250" s="41"/>
      <c r="L250" s="25"/>
      <c r="M250" s="41"/>
      <c r="N250" s="25"/>
      <c r="O250" s="31"/>
      <c r="P250" s="25"/>
      <c r="Q250" s="41"/>
      <c r="R250" s="25"/>
      <c r="S250" s="41"/>
      <c r="T250" s="25"/>
      <c r="U250" s="41"/>
      <c r="V250" s="25"/>
      <c r="W250" s="41"/>
      <c r="Z250" s="52"/>
    </row>
    <row r="251" spans="1:26" ht="12.75" customHeight="1">
      <c r="A251" s="68"/>
      <c r="B251" s="68"/>
      <c r="C251" s="24"/>
      <c r="D251" s="25"/>
      <c r="E251" s="41"/>
      <c r="F251" s="25"/>
      <c r="G251" s="41"/>
      <c r="H251" s="25"/>
      <c r="I251" s="41"/>
      <c r="J251" s="25"/>
      <c r="K251" s="41"/>
      <c r="L251" s="25"/>
      <c r="M251" s="41"/>
      <c r="N251" s="25"/>
      <c r="O251" s="31"/>
      <c r="P251" s="25"/>
      <c r="Q251" s="41"/>
      <c r="R251" s="25"/>
      <c r="S251" s="41"/>
      <c r="T251" s="25"/>
      <c r="U251" s="41"/>
      <c r="V251" s="25"/>
      <c r="W251" s="41"/>
      <c r="Z251" s="52"/>
    </row>
    <row r="252" spans="1:26" ht="12.75" customHeight="1">
      <c r="A252" s="68"/>
      <c r="B252" s="68"/>
      <c r="C252" s="24"/>
      <c r="D252" s="25"/>
      <c r="E252" s="41"/>
      <c r="F252" s="25"/>
      <c r="G252" s="41"/>
      <c r="H252" s="25"/>
      <c r="I252" s="41"/>
      <c r="J252" s="25"/>
      <c r="K252" s="41"/>
      <c r="L252" s="25"/>
      <c r="M252" s="41"/>
      <c r="N252" s="25"/>
      <c r="O252" s="31"/>
      <c r="P252" s="25"/>
      <c r="Q252" s="41"/>
      <c r="R252" s="25"/>
      <c r="S252" s="41"/>
      <c r="T252" s="25"/>
      <c r="U252" s="41"/>
      <c r="V252" s="25"/>
      <c r="W252" s="41"/>
      <c r="Z252" s="52"/>
    </row>
    <row r="253" spans="1:26" ht="12.75" customHeight="1">
      <c r="A253" s="68"/>
      <c r="B253" s="68"/>
      <c r="C253" s="24"/>
      <c r="D253" s="25"/>
      <c r="E253" s="41"/>
      <c r="F253" s="25"/>
      <c r="G253" s="41"/>
      <c r="H253" s="25"/>
      <c r="I253" s="41"/>
      <c r="J253" s="25"/>
      <c r="K253" s="41"/>
      <c r="L253" s="25"/>
      <c r="M253" s="41"/>
      <c r="N253" s="25"/>
      <c r="O253" s="31"/>
      <c r="P253" s="25"/>
      <c r="Q253" s="41"/>
      <c r="R253" s="25"/>
      <c r="S253" s="41"/>
      <c r="T253" s="25"/>
      <c r="U253" s="41"/>
      <c r="V253" s="25"/>
      <c r="W253" s="41"/>
      <c r="Z253" s="52"/>
    </row>
    <row r="254" spans="1:26" ht="12.75" customHeight="1">
      <c r="A254" s="68"/>
      <c r="B254" s="68"/>
      <c r="C254" s="24"/>
      <c r="D254" s="25"/>
      <c r="E254" s="41"/>
      <c r="F254" s="25"/>
      <c r="G254" s="41"/>
      <c r="H254" s="25"/>
      <c r="I254" s="41"/>
      <c r="J254" s="25"/>
      <c r="K254" s="41"/>
      <c r="L254" s="25"/>
      <c r="M254" s="41"/>
      <c r="N254" s="25"/>
      <c r="O254" s="31"/>
      <c r="P254" s="25"/>
      <c r="Q254" s="41"/>
      <c r="R254" s="25"/>
      <c r="S254" s="41"/>
      <c r="T254" s="25"/>
      <c r="U254" s="41"/>
      <c r="V254" s="25"/>
      <c r="W254" s="41"/>
      <c r="Z254" s="52"/>
    </row>
    <row r="255" spans="1:26" ht="12.75" customHeight="1">
      <c r="A255" s="68"/>
      <c r="B255" s="68"/>
      <c r="C255" s="24"/>
      <c r="D255" s="25"/>
      <c r="E255" s="41"/>
      <c r="F255" s="25"/>
      <c r="G255" s="41"/>
      <c r="H255" s="25"/>
      <c r="I255" s="41"/>
      <c r="J255" s="25"/>
      <c r="K255" s="41"/>
      <c r="L255" s="25"/>
      <c r="M255" s="41"/>
      <c r="N255" s="25"/>
      <c r="O255" s="31"/>
      <c r="P255" s="25"/>
      <c r="Q255" s="41"/>
      <c r="R255" s="25"/>
      <c r="S255" s="41"/>
      <c r="T255" s="25"/>
      <c r="U255" s="41"/>
      <c r="V255" s="25"/>
      <c r="W255" s="41"/>
      <c r="Z255" s="52"/>
    </row>
    <row r="256" spans="1:26" ht="12.75" customHeight="1">
      <c r="A256" s="68"/>
      <c r="B256" s="68"/>
      <c r="C256" s="24"/>
      <c r="D256" s="25"/>
      <c r="E256" s="41"/>
      <c r="F256" s="25"/>
      <c r="G256" s="41"/>
      <c r="H256" s="25"/>
      <c r="I256" s="41"/>
      <c r="J256" s="25"/>
      <c r="K256" s="41"/>
      <c r="L256" s="25"/>
      <c r="M256" s="41"/>
      <c r="N256" s="25"/>
      <c r="O256" s="31"/>
      <c r="P256" s="25"/>
      <c r="Q256" s="41"/>
      <c r="R256" s="25"/>
      <c r="S256" s="41"/>
      <c r="T256" s="25"/>
      <c r="U256" s="41"/>
      <c r="V256" s="25"/>
      <c r="W256" s="41"/>
      <c r="Z256" s="52"/>
    </row>
    <row r="257" spans="1:26" ht="12.75" customHeight="1">
      <c r="A257" s="68"/>
      <c r="B257" s="68"/>
      <c r="C257" s="24"/>
      <c r="D257" s="25"/>
      <c r="E257" s="41"/>
      <c r="F257" s="25"/>
      <c r="G257" s="41"/>
      <c r="H257" s="25"/>
      <c r="I257" s="41"/>
      <c r="J257" s="25"/>
      <c r="K257" s="41"/>
      <c r="L257" s="25"/>
      <c r="M257" s="41"/>
      <c r="N257" s="25"/>
      <c r="O257" s="31"/>
      <c r="P257" s="25"/>
      <c r="Q257" s="41"/>
      <c r="R257" s="25"/>
      <c r="S257" s="41"/>
      <c r="T257" s="25"/>
      <c r="U257" s="41"/>
      <c r="V257" s="25"/>
      <c r="W257" s="41"/>
      <c r="Z257" s="52"/>
    </row>
    <row r="258" spans="1:26" ht="12.75" customHeight="1">
      <c r="A258" s="68"/>
      <c r="B258" s="68"/>
      <c r="C258" s="24"/>
      <c r="D258" s="25"/>
      <c r="E258" s="41"/>
      <c r="F258" s="25"/>
      <c r="G258" s="41"/>
      <c r="H258" s="25"/>
      <c r="I258" s="41"/>
      <c r="J258" s="25"/>
      <c r="K258" s="41"/>
      <c r="L258" s="25"/>
      <c r="M258" s="41"/>
      <c r="N258" s="25"/>
      <c r="O258" s="31"/>
      <c r="P258" s="25"/>
      <c r="Q258" s="41"/>
      <c r="R258" s="25"/>
      <c r="S258" s="41"/>
      <c r="T258" s="25"/>
      <c r="U258" s="41"/>
      <c r="V258" s="25"/>
      <c r="W258" s="41"/>
      <c r="Z258" s="52"/>
    </row>
    <row r="259" spans="1:26" ht="12.75" customHeight="1">
      <c r="A259" s="68"/>
      <c r="B259" s="68"/>
      <c r="C259" s="24"/>
      <c r="D259" s="25"/>
      <c r="E259" s="41"/>
      <c r="F259" s="25"/>
      <c r="G259" s="41"/>
      <c r="H259" s="25"/>
      <c r="I259" s="41"/>
      <c r="J259" s="25"/>
      <c r="K259" s="41"/>
      <c r="L259" s="25"/>
      <c r="M259" s="41"/>
      <c r="N259" s="25"/>
      <c r="O259" s="31"/>
      <c r="P259" s="25"/>
      <c r="Q259" s="41"/>
      <c r="R259" s="25"/>
      <c r="S259" s="41"/>
      <c r="T259" s="25"/>
      <c r="U259" s="41"/>
      <c r="V259" s="25"/>
      <c r="W259" s="41"/>
      <c r="Z259" s="52"/>
    </row>
    <row r="260" spans="1:26" ht="12.75" customHeight="1">
      <c r="A260" s="68"/>
      <c r="B260" s="68"/>
      <c r="C260" s="24"/>
      <c r="D260" s="25"/>
      <c r="E260" s="41"/>
      <c r="F260" s="25"/>
      <c r="G260" s="41"/>
      <c r="H260" s="25"/>
      <c r="I260" s="41"/>
      <c r="J260" s="25"/>
      <c r="K260" s="41"/>
      <c r="L260" s="25"/>
      <c r="M260" s="41"/>
      <c r="N260" s="25"/>
      <c r="O260" s="31"/>
      <c r="P260" s="25"/>
      <c r="Q260" s="41"/>
      <c r="R260" s="25"/>
      <c r="S260" s="41"/>
      <c r="T260" s="25"/>
      <c r="U260" s="41"/>
      <c r="V260" s="25"/>
      <c r="W260" s="41"/>
      <c r="Z260" s="52"/>
    </row>
    <row r="261" spans="1:26" ht="12.75" customHeight="1">
      <c r="A261" s="68"/>
      <c r="B261" s="68"/>
      <c r="C261" s="24"/>
      <c r="D261" s="25"/>
      <c r="E261" s="41"/>
      <c r="F261" s="25"/>
      <c r="G261" s="41"/>
      <c r="H261" s="25"/>
      <c r="I261" s="41"/>
      <c r="J261" s="25"/>
      <c r="K261" s="41"/>
      <c r="L261" s="25"/>
      <c r="M261" s="41"/>
      <c r="N261" s="25"/>
      <c r="O261" s="31"/>
      <c r="P261" s="25"/>
      <c r="Q261" s="41"/>
      <c r="R261" s="25"/>
      <c r="S261" s="41"/>
      <c r="T261" s="25"/>
      <c r="U261" s="41"/>
      <c r="V261" s="25"/>
      <c r="W261" s="41"/>
      <c r="Z261" s="52"/>
    </row>
    <row r="262" spans="1:26" ht="12.75" customHeight="1">
      <c r="A262" s="68"/>
      <c r="B262" s="68"/>
      <c r="C262" s="24"/>
      <c r="D262" s="25"/>
      <c r="E262" s="41"/>
      <c r="F262" s="25"/>
      <c r="G262" s="41"/>
      <c r="H262" s="25"/>
      <c r="I262" s="41"/>
      <c r="J262" s="25"/>
      <c r="K262" s="41"/>
      <c r="L262" s="25"/>
      <c r="M262" s="41"/>
      <c r="N262" s="25"/>
      <c r="O262" s="31"/>
      <c r="P262" s="25"/>
      <c r="Q262" s="41"/>
      <c r="R262" s="25"/>
      <c r="S262" s="41"/>
      <c r="T262" s="25"/>
      <c r="U262" s="41"/>
      <c r="V262" s="25"/>
      <c r="W262" s="41"/>
      <c r="Z262" s="52"/>
    </row>
    <row r="263" spans="1:26" ht="12.75" customHeight="1">
      <c r="A263" s="68"/>
      <c r="B263" s="68"/>
      <c r="C263" s="24"/>
      <c r="D263" s="25"/>
      <c r="E263" s="41"/>
      <c r="F263" s="25"/>
      <c r="G263" s="41"/>
      <c r="H263" s="25"/>
      <c r="I263" s="41"/>
      <c r="J263" s="25"/>
      <c r="K263" s="41"/>
      <c r="L263" s="25"/>
      <c r="M263" s="41"/>
      <c r="N263" s="25"/>
      <c r="O263" s="31"/>
      <c r="P263" s="25"/>
      <c r="Q263" s="41"/>
      <c r="R263" s="25"/>
      <c r="S263" s="41"/>
      <c r="T263" s="25"/>
      <c r="U263" s="41"/>
      <c r="V263" s="25"/>
      <c r="W263" s="41"/>
      <c r="Z263" s="52"/>
    </row>
    <row r="264" spans="1:26" ht="12.75" customHeight="1">
      <c r="A264" s="68"/>
      <c r="B264" s="68"/>
      <c r="C264" s="24"/>
      <c r="D264" s="25"/>
      <c r="E264" s="41"/>
      <c r="F264" s="25"/>
      <c r="G264" s="41"/>
      <c r="H264" s="25"/>
      <c r="I264" s="41"/>
      <c r="J264" s="25"/>
      <c r="K264" s="41"/>
      <c r="L264" s="25"/>
      <c r="M264" s="41"/>
      <c r="N264" s="25"/>
      <c r="O264" s="31"/>
      <c r="P264" s="25"/>
      <c r="Q264" s="41"/>
      <c r="R264" s="25"/>
      <c r="S264" s="41"/>
      <c r="T264" s="25"/>
      <c r="U264" s="41"/>
      <c r="V264" s="25"/>
      <c r="W264" s="41"/>
      <c r="Z264" s="52"/>
    </row>
    <row r="265" spans="1:26" ht="12.75" customHeight="1">
      <c r="A265" s="68"/>
      <c r="B265" s="68"/>
      <c r="C265" s="24"/>
      <c r="D265" s="25"/>
      <c r="E265" s="41"/>
      <c r="F265" s="25"/>
      <c r="G265" s="41"/>
      <c r="H265" s="25"/>
      <c r="I265" s="41"/>
      <c r="J265" s="25"/>
      <c r="K265" s="41"/>
      <c r="L265" s="25"/>
      <c r="M265" s="41"/>
      <c r="N265" s="25"/>
      <c r="O265" s="31"/>
      <c r="P265" s="25"/>
      <c r="Q265" s="41"/>
      <c r="R265" s="25"/>
      <c r="S265" s="41"/>
      <c r="T265" s="25"/>
      <c r="U265" s="41"/>
      <c r="V265" s="25"/>
      <c r="W265" s="41"/>
      <c r="Z265" s="52"/>
    </row>
    <row r="266" spans="1:26" ht="12.75" customHeight="1">
      <c r="A266" s="68"/>
      <c r="B266" s="68"/>
      <c r="C266" s="24"/>
      <c r="D266" s="25"/>
      <c r="E266" s="41"/>
      <c r="F266" s="25"/>
      <c r="G266" s="41"/>
      <c r="H266" s="25"/>
      <c r="I266" s="41"/>
      <c r="J266" s="25"/>
      <c r="K266" s="41"/>
      <c r="L266" s="25"/>
      <c r="M266" s="41"/>
      <c r="N266" s="25"/>
      <c r="O266" s="31"/>
      <c r="P266" s="25"/>
      <c r="Q266" s="41"/>
      <c r="R266" s="25"/>
      <c r="S266" s="41"/>
      <c r="T266" s="25"/>
      <c r="U266" s="41"/>
      <c r="V266" s="25"/>
      <c r="W266" s="41"/>
      <c r="Z266" s="52"/>
    </row>
    <row r="267" spans="1:26" ht="12.75" customHeight="1">
      <c r="A267" s="68"/>
      <c r="B267" s="68"/>
      <c r="C267" s="24"/>
      <c r="D267" s="25"/>
      <c r="E267" s="41"/>
      <c r="F267" s="25"/>
      <c r="G267" s="41"/>
      <c r="H267" s="25"/>
      <c r="I267" s="41"/>
      <c r="J267" s="25"/>
      <c r="K267" s="41"/>
      <c r="L267" s="25"/>
      <c r="M267" s="41"/>
      <c r="N267" s="25"/>
      <c r="O267" s="31"/>
      <c r="P267" s="25"/>
      <c r="Q267" s="41"/>
      <c r="R267" s="25"/>
      <c r="S267" s="41"/>
      <c r="T267" s="25"/>
      <c r="U267" s="41"/>
      <c r="V267" s="25"/>
      <c r="W267" s="41"/>
      <c r="Z267" s="52"/>
    </row>
    <row r="268" spans="1:26" ht="12.75" customHeight="1">
      <c r="A268" s="68"/>
      <c r="B268" s="68"/>
      <c r="C268" s="24"/>
      <c r="D268" s="25"/>
      <c r="E268" s="41"/>
      <c r="F268" s="25"/>
      <c r="G268" s="41"/>
      <c r="H268" s="25"/>
      <c r="I268" s="41"/>
      <c r="J268" s="25"/>
      <c r="K268" s="41"/>
      <c r="L268" s="25"/>
      <c r="M268" s="41"/>
      <c r="N268" s="25"/>
      <c r="O268" s="31"/>
      <c r="P268" s="25"/>
      <c r="Q268" s="41"/>
      <c r="R268" s="25"/>
      <c r="S268" s="41"/>
      <c r="T268" s="25"/>
      <c r="U268" s="41"/>
      <c r="V268" s="25"/>
      <c r="W268" s="41"/>
      <c r="Z268" s="52"/>
    </row>
    <row r="269" spans="1:26" ht="12.75" customHeight="1">
      <c r="A269" s="68"/>
      <c r="B269" s="68"/>
      <c r="C269" s="24"/>
      <c r="D269" s="25"/>
      <c r="E269" s="41"/>
      <c r="F269" s="25"/>
      <c r="G269" s="41"/>
      <c r="H269" s="25"/>
      <c r="I269" s="41"/>
      <c r="J269" s="25"/>
      <c r="K269" s="41"/>
      <c r="L269" s="25"/>
      <c r="M269" s="41"/>
      <c r="N269" s="25"/>
      <c r="O269" s="31"/>
      <c r="P269" s="25"/>
      <c r="Q269" s="41"/>
      <c r="R269" s="25"/>
      <c r="S269" s="41"/>
      <c r="T269" s="25"/>
      <c r="U269" s="41"/>
      <c r="V269" s="25"/>
      <c r="W269" s="41"/>
      <c r="Z269" s="52"/>
    </row>
    <row r="270" spans="1:26" ht="12.75" customHeight="1">
      <c r="A270" s="68"/>
      <c r="B270" s="68"/>
      <c r="C270" s="24"/>
      <c r="D270" s="25"/>
      <c r="E270" s="41"/>
      <c r="F270" s="25"/>
      <c r="G270" s="41"/>
      <c r="H270" s="25"/>
      <c r="I270" s="41"/>
      <c r="J270" s="25"/>
      <c r="K270" s="41"/>
      <c r="L270" s="25"/>
      <c r="M270" s="41"/>
      <c r="N270" s="25"/>
      <c r="O270" s="31"/>
      <c r="P270" s="25"/>
      <c r="Q270" s="41"/>
      <c r="R270" s="25"/>
      <c r="S270" s="41"/>
      <c r="T270" s="25"/>
      <c r="U270" s="41"/>
      <c r="V270" s="25"/>
      <c r="W270" s="41"/>
      <c r="Z270" s="52"/>
    </row>
    <row r="271" spans="1:26" ht="12.75" customHeight="1">
      <c r="A271" s="68"/>
      <c r="B271" s="68"/>
      <c r="C271" s="24"/>
      <c r="D271" s="25"/>
      <c r="E271" s="41"/>
      <c r="F271" s="25"/>
      <c r="G271" s="41"/>
      <c r="H271" s="25"/>
      <c r="I271" s="41"/>
      <c r="J271" s="25"/>
      <c r="K271" s="41"/>
      <c r="L271" s="25"/>
      <c r="M271" s="41"/>
      <c r="N271" s="25"/>
      <c r="O271" s="31"/>
      <c r="P271" s="25"/>
      <c r="Q271" s="41"/>
      <c r="R271" s="25"/>
      <c r="S271" s="41"/>
      <c r="T271" s="25"/>
      <c r="U271" s="41"/>
      <c r="V271" s="25"/>
      <c r="W271" s="41"/>
      <c r="Z271" s="52"/>
    </row>
    <row r="272" spans="1:26" ht="12.75" customHeight="1">
      <c r="A272" s="68"/>
      <c r="B272" s="68"/>
      <c r="C272" s="24"/>
      <c r="D272" s="25"/>
      <c r="E272" s="41"/>
      <c r="F272" s="25"/>
      <c r="G272" s="41"/>
      <c r="H272" s="25"/>
      <c r="I272" s="41"/>
      <c r="J272" s="25"/>
      <c r="K272" s="41"/>
      <c r="L272" s="25"/>
      <c r="M272" s="41"/>
      <c r="N272" s="25"/>
      <c r="O272" s="31"/>
      <c r="P272" s="25"/>
      <c r="Q272" s="41"/>
      <c r="R272" s="25"/>
      <c r="S272" s="41"/>
      <c r="T272" s="25"/>
      <c r="U272" s="41"/>
      <c r="V272" s="25"/>
      <c r="W272" s="41"/>
      <c r="Z272" s="52"/>
    </row>
    <row r="273" spans="1:26" ht="12.75" customHeight="1">
      <c r="A273" s="68"/>
      <c r="B273" s="68"/>
      <c r="C273" s="24"/>
      <c r="D273" s="25"/>
      <c r="E273" s="41"/>
      <c r="F273" s="25"/>
      <c r="G273" s="41"/>
      <c r="H273" s="25"/>
      <c r="I273" s="41"/>
      <c r="J273" s="25"/>
      <c r="K273" s="41"/>
      <c r="L273" s="25"/>
      <c r="M273" s="41"/>
      <c r="N273" s="25"/>
      <c r="O273" s="31"/>
      <c r="P273" s="25"/>
      <c r="Q273" s="41"/>
      <c r="R273" s="25"/>
      <c r="S273" s="41"/>
      <c r="T273" s="25"/>
      <c r="U273" s="41"/>
      <c r="V273" s="25"/>
      <c r="W273" s="41"/>
      <c r="Z273" s="52"/>
    </row>
    <row r="274" spans="1:26" ht="12.75" customHeight="1">
      <c r="A274" s="68"/>
      <c r="B274" s="68"/>
      <c r="C274" s="24"/>
      <c r="D274" s="25"/>
      <c r="E274" s="41"/>
      <c r="F274" s="25"/>
      <c r="G274" s="41"/>
      <c r="H274" s="25"/>
      <c r="I274" s="41"/>
      <c r="J274" s="25"/>
      <c r="K274" s="41"/>
      <c r="L274" s="25"/>
      <c r="M274" s="41"/>
      <c r="N274" s="25"/>
      <c r="O274" s="31"/>
      <c r="P274" s="25"/>
      <c r="Q274" s="41"/>
      <c r="R274" s="25"/>
      <c r="S274" s="41"/>
      <c r="T274" s="25"/>
      <c r="U274" s="41"/>
      <c r="V274" s="25"/>
      <c r="W274" s="41"/>
      <c r="Z274" s="52"/>
    </row>
    <row r="275" spans="1:26" ht="12.75" customHeight="1">
      <c r="A275" s="68"/>
      <c r="B275" s="68"/>
      <c r="C275" s="24"/>
      <c r="D275" s="25"/>
      <c r="E275" s="41"/>
      <c r="F275" s="25"/>
      <c r="G275" s="41"/>
      <c r="H275" s="25"/>
      <c r="I275" s="41"/>
      <c r="J275" s="25"/>
      <c r="K275" s="41"/>
      <c r="L275" s="25"/>
      <c r="M275" s="41"/>
      <c r="N275" s="25"/>
      <c r="O275" s="31"/>
      <c r="P275" s="25"/>
      <c r="Q275" s="41"/>
      <c r="R275" s="25"/>
      <c r="S275" s="41"/>
      <c r="T275" s="25"/>
      <c r="U275" s="41"/>
      <c r="V275" s="25"/>
      <c r="W275" s="41"/>
      <c r="Z275" s="52"/>
    </row>
    <row r="276" spans="1:26" ht="12.75" customHeight="1">
      <c r="A276" s="68"/>
      <c r="B276" s="68"/>
      <c r="C276" s="24"/>
      <c r="D276" s="25"/>
      <c r="E276" s="41"/>
      <c r="F276" s="25"/>
      <c r="G276" s="41"/>
      <c r="H276" s="25"/>
      <c r="I276" s="41"/>
      <c r="J276" s="25"/>
      <c r="K276" s="41"/>
      <c r="L276" s="25"/>
      <c r="M276" s="41"/>
      <c r="N276" s="25"/>
      <c r="O276" s="31"/>
      <c r="P276" s="25"/>
      <c r="Q276" s="41"/>
      <c r="R276" s="25"/>
      <c r="S276" s="41"/>
      <c r="T276" s="25"/>
      <c r="U276" s="41"/>
      <c r="V276" s="25"/>
      <c r="W276" s="41"/>
      <c r="Z276" s="52"/>
    </row>
    <row r="277" spans="1:26" ht="12.75" customHeight="1">
      <c r="A277" s="68"/>
      <c r="B277" s="68"/>
      <c r="C277" s="24"/>
      <c r="D277" s="25"/>
      <c r="E277" s="41"/>
      <c r="F277" s="25"/>
      <c r="G277" s="41"/>
      <c r="H277" s="25"/>
      <c r="I277" s="41"/>
      <c r="J277" s="25"/>
      <c r="K277" s="41"/>
      <c r="L277" s="25"/>
      <c r="M277" s="41"/>
      <c r="N277" s="25"/>
      <c r="O277" s="31"/>
      <c r="P277" s="25"/>
      <c r="Q277" s="41"/>
      <c r="R277" s="25"/>
      <c r="S277" s="41"/>
      <c r="T277" s="25"/>
      <c r="U277" s="41"/>
      <c r="V277" s="25"/>
      <c r="W277" s="41"/>
      <c r="Z277" s="52"/>
    </row>
    <row r="278" spans="1:26" ht="12.75" customHeight="1">
      <c r="A278" s="68"/>
      <c r="B278" s="68"/>
      <c r="C278" s="24"/>
      <c r="D278" s="25"/>
      <c r="E278" s="41"/>
      <c r="F278" s="25"/>
      <c r="G278" s="41"/>
      <c r="H278" s="25"/>
      <c r="I278" s="41"/>
      <c r="J278" s="25"/>
      <c r="K278" s="41"/>
      <c r="L278" s="25"/>
      <c r="M278" s="41"/>
      <c r="N278" s="25"/>
      <c r="O278" s="31"/>
      <c r="P278" s="25"/>
      <c r="Q278" s="41"/>
      <c r="R278" s="25"/>
      <c r="S278" s="41"/>
      <c r="T278" s="25"/>
      <c r="U278" s="41"/>
      <c r="V278" s="25"/>
      <c r="W278" s="41"/>
      <c r="Z278" s="52"/>
    </row>
    <row r="279" spans="1:26" ht="12.75" customHeight="1">
      <c r="A279" s="68"/>
      <c r="B279" s="68"/>
      <c r="C279" s="24"/>
      <c r="D279" s="25"/>
      <c r="E279" s="41"/>
      <c r="F279" s="25"/>
      <c r="G279" s="41"/>
      <c r="H279" s="25"/>
      <c r="I279" s="41"/>
      <c r="J279" s="25"/>
      <c r="K279" s="41"/>
      <c r="L279" s="25"/>
      <c r="M279" s="41"/>
      <c r="N279" s="25"/>
      <c r="O279" s="31"/>
      <c r="P279" s="25"/>
      <c r="Q279" s="41"/>
      <c r="R279" s="25"/>
      <c r="S279" s="41"/>
      <c r="T279" s="25"/>
      <c r="U279" s="41"/>
      <c r="V279" s="25"/>
      <c r="W279" s="41"/>
      <c r="Z279" s="52"/>
    </row>
    <row r="280" spans="1:26" ht="12.75" customHeight="1">
      <c r="A280" s="68"/>
      <c r="B280" s="68"/>
      <c r="C280" s="24"/>
      <c r="D280" s="25"/>
      <c r="E280" s="41"/>
      <c r="F280" s="25"/>
      <c r="G280" s="41"/>
      <c r="H280" s="25"/>
      <c r="I280" s="41"/>
      <c r="J280" s="25"/>
      <c r="K280" s="41"/>
      <c r="L280" s="25"/>
      <c r="M280" s="41"/>
      <c r="N280" s="25"/>
      <c r="O280" s="31"/>
      <c r="P280" s="25"/>
      <c r="Q280" s="41"/>
      <c r="R280" s="25"/>
      <c r="S280" s="41"/>
      <c r="T280" s="25"/>
      <c r="U280" s="41"/>
      <c r="V280" s="25"/>
      <c r="W280" s="41"/>
      <c r="Z280" s="52"/>
    </row>
    <row r="281" spans="1:26" ht="12.75" customHeight="1">
      <c r="A281" s="68"/>
      <c r="B281" s="68"/>
      <c r="C281" s="24"/>
      <c r="D281" s="25"/>
      <c r="E281" s="41"/>
      <c r="F281" s="25"/>
      <c r="G281" s="41"/>
      <c r="H281" s="25"/>
      <c r="I281" s="41"/>
      <c r="J281" s="25"/>
      <c r="K281" s="41"/>
      <c r="L281" s="25"/>
      <c r="M281" s="41"/>
      <c r="N281" s="25"/>
      <c r="O281" s="31"/>
      <c r="P281" s="25"/>
      <c r="Q281" s="41"/>
      <c r="R281" s="25"/>
      <c r="S281" s="41"/>
      <c r="T281" s="25"/>
      <c r="U281" s="41"/>
      <c r="V281" s="25"/>
      <c r="W281" s="41"/>
      <c r="Z281" s="52"/>
    </row>
    <row r="282" spans="1:26" ht="12.75" customHeight="1">
      <c r="A282" s="68"/>
      <c r="B282" s="68"/>
      <c r="C282" s="24"/>
      <c r="D282" s="25"/>
      <c r="E282" s="41"/>
      <c r="F282" s="25"/>
      <c r="G282" s="41"/>
      <c r="H282" s="25"/>
      <c r="I282" s="41"/>
      <c r="J282" s="25"/>
      <c r="K282" s="41"/>
      <c r="L282" s="25"/>
      <c r="M282" s="41"/>
      <c r="N282" s="25"/>
      <c r="O282" s="31"/>
      <c r="P282" s="25"/>
      <c r="Q282" s="41"/>
      <c r="R282" s="25"/>
      <c r="S282" s="41"/>
      <c r="T282" s="25"/>
      <c r="U282" s="41"/>
      <c r="V282" s="25"/>
      <c r="W282" s="41"/>
      <c r="Z282" s="52"/>
    </row>
    <row r="283" spans="1:26" ht="12.75" customHeight="1">
      <c r="A283" s="68"/>
      <c r="B283" s="68"/>
      <c r="C283" s="24"/>
      <c r="D283" s="25"/>
      <c r="E283" s="41"/>
      <c r="F283" s="25"/>
      <c r="G283" s="41"/>
      <c r="H283" s="25"/>
      <c r="I283" s="41"/>
      <c r="J283" s="25"/>
      <c r="K283" s="41"/>
      <c r="L283" s="25"/>
      <c r="M283" s="41"/>
      <c r="N283" s="25"/>
      <c r="O283" s="31"/>
      <c r="P283" s="25"/>
      <c r="Q283" s="41"/>
      <c r="R283" s="25"/>
      <c r="S283" s="41"/>
      <c r="T283" s="25"/>
      <c r="U283" s="41"/>
      <c r="V283" s="25"/>
      <c r="W283" s="41"/>
      <c r="Z283" s="52"/>
    </row>
    <row r="284" spans="1:26" ht="12.75" customHeight="1">
      <c r="A284" s="68"/>
      <c r="B284" s="68"/>
      <c r="C284" s="24"/>
      <c r="D284" s="25"/>
      <c r="E284" s="41"/>
      <c r="F284" s="25"/>
      <c r="G284" s="41"/>
      <c r="H284" s="25"/>
      <c r="I284" s="41"/>
      <c r="J284" s="25"/>
      <c r="K284" s="41"/>
      <c r="L284" s="25"/>
      <c r="M284" s="41"/>
      <c r="N284" s="25"/>
      <c r="O284" s="31"/>
      <c r="P284" s="25"/>
      <c r="Q284" s="41"/>
      <c r="R284" s="25"/>
      <c r="S284" s="41"/>
      <c r="T284" s="25"/>
      <c r="U284" s="41"/>
      <c r="V284" s="25"/>
      <c r="W284" s="41"/>
      <c r="Z284" s="52"/>
    </row>
    <row r="285" spans="1:26" ht="12.75" customHeight="1">
      <c r="A285" s="68"/>
      <c r="B285" s="68"/>
      <c r="C285" s="24"/>
      <c r="D285" s="25"/>
      <c r="E285" s="41"/>
      <c r="F285" s="25"/>
      <c r="G285" s="41"/>
      <c r="H285" s="25"/>
      <c r="I285" s="41"/>
      <c r="J285" s="25"/>
      <c r="K285" s="41"/>
      <c r="L285" s="25"/>
      <c r="M285" s="41"/>
      <c r="N285" s="25"/>
      <c r="O285" s="31"/>
      <c r="P285" s="25"/>
      <c r="Q285" s="41"/>
      <c r="R285" s="25"/>
      <c r="S285" s="41"/>
      <c r="T285" s="25"/>
      <c r="U285" s="41"/>
      <c r="V285" s="25"/>
      <c r="W285" s="41"/>
      <c r="Z285" s="52"/>
    </row>
    <row r="286" spans="1:26" ht="12.75" customHeight="1">
      <c r="A286" s="68"/>
      <c r="B286" s="68"/>
      <c r="C286" s="24"/>
      <c r="D286" s="25"/>
      <c r="E286" s="41"/>
      <c r="F286" s="25"/>
      <c r="G286" s="41"/>
      <c r="H286" s="25"/>
      <c r="I286" s="41"/>
      <c r="J286" s="25"/>
      <c r="K286" s="41"/>
      <c r="L286" s="25"/>
      <c r="M286" s="41"/>
      <c r="N286" s="25"/>
      <c r="O286" s="31"/>
      <c r="P286" s="25"/>
      <c r="Q286" s="41"/>
      <c r="R286" s="25"/>
      <c r="S286" s="41"/>
      <c r="T286" s="25"/>
      <c r="U286" s="41"/>
      <c r="V286" s="25"/>
      <c r="W286" s="41"/>
      <c r="Z286" s="52"/>
    </row>
    <row r="287" spans="1:26" ht="12.75" customHeight="1">
      <c r="A287" s="70"/>
      <c r="B287" s="70"/>
      <c r="C287" s="4"/>
      <c r="Z287" s="52"/>
    </row>
    <row r="288" spans="1:26" ht="12.75" customHeight="1">
      <c r="A288" s="70"/>
      <c r="B288" s="70"/>
      <c r="C288" s="4"/>
      <c r="Z288" s="52"/>
    </row>
    <row r="289" spans="1:26" ht="12.75" customHeight="1">
      <c r="A289" s="70"/>
      <c r="B289" s="70"/>
      <c r="C289" s="4"/>
      <c r="Z289" s="52"/>
    </row>
    <row r="290" spans="1:26" ht="12.75" customHeight="1">
      <c r="A290" s="70"/>
      <c r="B290" s="70"/>
      <c r="C290" s="4"/>
      <c r="Z290" s="52"/>
    </row>
    <row r="291" spans="1:26" ht="12.75" customHeight="1">
      <c r="A291" s="70"/>
      <c r="B291" s="70"/>
      <c r="C291" s="4"/>
      <c r="Z291" s="52"/>
    </row>
    <row r="292" spans="1:26" ht="12.75" customHeight="1">
      <c r="A292" s="70"/>
      <c r="B292" s="70"/>
      <c r="C292" s="4"/>
      <c r="Z292" s="52"/>
    </row>
    <row r="293" spans="1:26" ht="12.75" customHeight="1">
      <c r="A293" s="70"/>
      <c r="B293" s="70"/>
      <c r="C293" s="4"/>
      <c r="Z293" s="52"/>
    </row>
    <row r="294" spans="1:26" ht="12.75" customHeight="1">
      <c r="A294" s="70"/>
      <c r="B294" s="70"/>
      <c r="C294" s="4"/>
      <c r="Z294" s="52"/>
    </row>
    <row r="295" spans="1:26" ht="12.75" customHeight="1">
      <c r="A295" s="70"/>
      <c r="B295" s="70"/>
      <c r="C295" s="4"/>
      <c r="Z295" s="52"/>
    </row>
    <row r="296" spans="1:26" ht="12.75" customHeight="1">
      <c r="A296" s="70"/>
      <c r="B296" s="70"/>
      <c r="C296" s="4"/>
      <c r="Z296" s="52"/>
    </row>
    <row r="297" spans="1:26" ht="12.75" customHeight="1">
      <c r="A297" s="70"/>
      <c r="B297" s="70"/>
      <c r="C297" s="4"/>
      <c r="Z297" s="52"/>
    </row>
    <row r="298" spans="1:26" ht="12.75" customHeight="1">
      <c r="A298" s="70"/>
      <c r="B298" s="70"/>
      <c r="C298" s="4"/>
      <c r="Z298" s="52"/>
    </row>
    <row r="299" spans="1:26" ht="12.75" customHeight="1">
      <c r="A299" s="70"/>
      <c r="B299" s="70"/>
      <c r="C299" s="4"/>
      <c r="Z299" s="52"/>
    </row>
    <row r="300" spans="1:26" ht="12.75" customHeight="1">
      <c r="A300" s="70"/>
      <c r="B300" s="70"/>
      <c r="C300" s="4"/>
      <c r="Z300" s="52"/>
    </row>
    <row r="301" spans="1:26" ht="12.75" customHeight="1">
      <c r="A301" s="70"/>
      <c r="B301" s="70"/>
      <c r="C301" s="4"/>
      <c r="Z301" s="52"/>
    </row>
    <row r="302" spans="1:26" ht="12.75" customHeight="1">
      <c r="A302" s="70"/>
      <c r="B302" s="70"/>
      <c r="C302" s="4"/>
      <c r="Z302" s="52"/>
    </row>
    <row r="303" spans="1:26" ht="12.75" customHeight="1">
      <c r="A303" s="70"/>
      <c r="B303" s="70"/>
      <c r="C303" s="4"/>
      <c r="Z303" s="52"/>
    </row>
    <row r="304" spans="1:26" ht="12.75" customHeight="1">
      <c r="A304" s="70"/>
      <c r="B304" s="70"/>
      <c r="C304" s="4"/>
      <c r="Z304" s="52"/>
    </row>
    <row r="305" spans="1:26" ht="12.75" customHeight="1">
      <c r="A305" s="70"/>
      <c r="B305" s="70"/>
      <c r="C305" s="4"/>
      <c r="Z305" s="52"/>
    </row>
    <row r="306" spans="1:26" ht="12.75" customHeight="1">
      <c r="A306" s="70"/>
      <c r="B306" s="70"/>
      <c r="C306" s="4"/>
      <c r="Z306" s="52"/>
    </row>
    <row r="307" spans="1:26" ht="12.75" customHeight="1">
      <c r="A307" s="70"/>
      <c r="B307" s="70"/>
      <c r="C307" s="4"/>
      <c r="Z307" s="52"/>
    </row>
    <row r="308" spans="1:26" ht="12.75" customHeight="1">
      <c r="A308" s="70"/>
      <c r="B308" s="70"/>
      <c r="C308" s="4"/>
      <c r="Z308" s="52"/>
    </row>
    <row r="309" spans="1:26" ht="12.75" customHeight="1">
      <c r="A309" s="70"/>
      <c r="B309" s="70"/>
      <c r="C309" s="4"/>
      <c r="Z309" s="52"/>
    </row>
    <row r="310" spans="1:26" ht="12.75" customHeight="1">
      <c r="A310" s="70"/>
      <c r="B310" s="70"/>
      <c r="C310" s="4"/>
      <c r="Z310" s="52"/>
    </row>
    <row r="311" spans="1:26" ht="12.75" customHeight="1">
      <c r="A311" s="70"/>
      <c r="B311" s="70"/>
      <c r="C311" s="4"/>
      <c r="Z311" s="52"/>
    </row>
    <row r="312" spans="1:26" ht="12.75" customHeight="1">
      <c r="A312" s="70"/>
      <c r="B312" s="70"/>
      <c r="C312" s="4"/>
      <c r="Z312" s="52"/>
    </row>
    <row r="313" spans="1:26" ht="12.75" customHeight="1">
      <c r="A313" s="70"/>
      <c r="B313" s="70"/>
      <c r="C313" s="4"/>
      <c r="Z313" s="52"/>
    </row>
    <row r="314" spans="1:26" ht="12.75" customHeight="1">
      <c r="A314" s="70"/>
      <c r="B314" s="70"/>
      <c r="C314" s="4"/>
      <c r="Z314" s="52"/>
    </row>
    <row r="315" spans="1:26" ht="12.75" customHeight="1">
      <c r="A315" s="70"/>
      <c r="B315" s="70"/>
      <c r="C315" s="4"/>
      <c r="Z315" s="52"/>
    </row>
    <row r="316" spans="1:26" ht="12.75" customHeight="1">
      <c r="A316" s="70"/>
      <c r="B316" s="70"/>
      <c r="C316" s="4"/>
      <c r="Z316" s="52"/>
    </row>
    <row r="317" spans="1:26" ht="12.75" customHeight="1">
      <c r="A317" s="70"/>
      <c r="B317" s="70"/>
      <c r="C317" s="4"/>
      <c r="Z317" s="52"/>
    </row>
    <row r="318" spans="1:26" ht="12.75" customHeight="1">
      <c r="A318" s="70"/>
      <c r="B318" s="70"/>
      <c r="C318" s="4"/>
      <c r="Z318" s="52"/>
    </row>
    <row r="319" spans="1:26" ht="12.75" customHeight="1">
      <c r="A319" s="70"/>
      <c r="B319" s="70"/>
      <c r="C319" s="4"/>
      <c r="Z319" s="52"/>
    </row>
    <row r="320" spans="1:26" ht="12.75" customHeight="1">
      <c r="A320" s="70"/>
      <c r="B320" s="70"/>
      <c r="C320" s="4"/>
      <c r="Z320" s="52"/>
    </row>
    <row r="321" spans="1:26" ht="12.75" customHeight="1">
      <c r="A321" s="70"/>
      <c r="B321" s="70"/>
      <c r="C321" s="4"/>
      <c r="Z321" s="52"/>
    </row>
    <row r="322" spans="1:26" ht="12.75" customHeight="1">
      <c r="A322" s="70"/>
      <c r="B322" s="70"/>
      <c r="C322" s="4"/>
      <c r="Z322" s="52"/>
    </row>
    <row r="323" spans="1:26" ht="12.75" customHeight="1">
      <c r="A323" s="70"/>
      <c r="B323" s="70"/>
      <c r="C323" s="4"/>
      <c r="Z323" s="52"/>
    </row>
    <row r="324" spans="1:26" ht="12.75" customHeight="1">
      <c r="A324" s="70"/>
      <c r="B324" s="70"/>
      <c r="C324" s="4"/>
      <c r="Z324" s="52"/>
    </row>
    <row r="325" spans="1:26" ht="12.75" customHeight="1">
      <c r="A325" s="70"/>
      <c r="B325" s="70"/>
      <c r="C325" s="4"/>
      <c r="Z325" s="52"/>
    </row>
    <row r="326" spans="1:26" ht="12.75" customHeight="1">
      <c r="A326" s="70"/>
      <c r="B326" s="70"/>
      <c r="C326" s="4"/>
      <c r="Z326" s="52"/>
    </row>
    <row r="327" spans="1:26" ht="12.75" customHeight="1">
      <c r="A327" s="70"/>
      <c r="B327" s="70"/>
      <c r="C327" s="4"/>
      <c r="Z327" s="52"/>
    </row>
    <row r="328" spans="1:26" ht="12.75" customHeight="1">
      <c r="A328" s="70"/>
      <c r="B328" s="70"/>
      <c r="C328" s="4"/>
      <c r="Z328" s="52"/>
    </row>
    <row r="329" spans="1:26" ht="12.75" customHeight="1">
      <c r="A329" s="70"/>
      <c r="B329" s="70"/>
      <c r="C329" s="4"/>
      <c r="Z329" s="52"/>
    </row>
    <row r="330" spans="1:26" ht="12.75" customHeight="1">
      <c r="A330" s="70"/>
      <c r="B330" s="70"/>
      <c r="C330" s="4"/>
      <c r="Z330" s="52"/>
    </row>
    <row r="331" spans="1:26" ht="12.75" customHeight="1">
      <c r="A331" s="70"/>
      <c r="B331" s="70"/>
      <c r="C331" s="4"/>
      <c r="Z331" s="52"/>
    </row>
    <row r="332" spans="1:26" ht="12.75" customHeight="1">
      <c r="A332" s="70"/>
      <c r="B332" s="70"/>
      <c r="C332" s="4"/>
      <c r="Z332" s="52"/>
    </row>
    <row r="333" spans="1:26" ht="12.75" customHeight="1">
      <c r="A333" s="70"/>
      <c r="B333" s="70"/>
      <c r="C333" s="4"/>
      <c r="Z333" s="52"/>
    </row>
    <row r="334" spans="1:26" ht="12.75" customHeight="1">
      <c r="A334" s="70"/>
      <c r="B334" s="70"/>
      <c r="C334" s="4"/>
      <c r="Z334" s="52"/>
    </row>
    <row r="335" spans="1:26" ht="12.75" customHeight="1">
      <c r="A335" s="70"/>
      <c r="B335" s="70"/>
      <c r="C335" s="4"/>
      <c r="Z335" s="52"/>
    </row>
    <row r="336" spans="1:26" ht="12.75" customHeight="1">
      <c r="A336" s="70"/>
      <c r="B336" s="70"/>
      <c r="C336" s="4"/>
      <c r="Z336" s="52"/>
    </row>
    <row r="337" spans="1:26" ht="12.75" customHeight="1">
      <c r="A337" s="70"/>
      <c r="B337" s="70"/>
      <c r="C337" s="4"/>
      <c r="Z337" s="52"/>
    </row>
    <row r="338" spans="1:26" ht="12.75" customHeight="1">
      <c r="A338" s="70"/>
      <c r="B338" s="70"/>
      <c r="C338" s="4"/>
      <c r="Z338" s="52"/>
    </row>
    <row r="339" spans="1:26" ht="12.75" customHeight="1">
      <c r="A339" s="70"/>
      <c r="B339" s="70"/>
      <c r="C339" s="4"/>
      <c r="Z339" s="52"/>
    </row>
    <row r="340" spans="1:26" ht="12.75" customHeight="1">
      <c r="A340" s="70"/>
      <c r="B340" s="70"/>
      <c r="C340" s="4"/>
      <c r="Z340" s="52"/>
    </row>
    <row r="341" spans="1:26" ht="12.75" customHeight="1">
      <c r="A341" s="70"/>
      <c r="B341" s="70"/>
      <c r="C341" s="4"/>
      <c r="Z341" s="52"/>
    </row>
    <row r="342" spans="1:26" ht="12.75" customHeight="1">
      <c r="A342" s="70"/>
      <c r="B342" s="70"/>
      <c r="C342" s="4"/>
      <c r="Z342" s="52"/>
    </row>
    <row r="343" spans="1:26" ht="12.75" customHeight="1">
      <c r="A343" s="70"/>
      <c r="B343" s="70"/>
      <c r="C343" s="4"/>
      <c r="Z343" s="52"/>
    </row>
    <row r="344" spans="1:26" ht="12.75" customHeight="1">
      <c r="A344" s="70"/>
      <c r="B344" s="70"/>
      <c r="C344" s="4"/>
      <c r="Z344" s="52"/>
    </row>
    <row r="345" spans="1:26" ht="12.75" customHeight="1">
      <c r="A345" s="70"/>
      <c r="B345" s="70"/>
      <c r="C345" s="4"/>
      <c r="Z345" s="52"/>
    </row>
    <row r="346" spans="1:26" ht="12.75" customHeight="1">
      <c r="A346" s="70"/>
      <c r="B346" s="70"/>
      <c r="C346" s="4"/>
      <c r="Z346" s="52"/>
    </row>
    <row r="347" spans="1:26" ht="12.75" customHeight="1">
      <c r="A347" s="70"/>
      <c r="B347" s="70"/>
      <c r="C347" s="4"/>
      <c r="Z347" s="52"/>
    </row>
    <row r="348" spans="1:26" ht="12.75" customHeight="1">
      <c r="A348" s="70"/>
      <c r="B348" s="70"/>
      <c r="C348" s="4"/>
      <c r="Z348" s="52"/>
    </row>
    <row r="349" spans="1:26" ht="12.75" customHeight="1">
      <c r="A349" s="70"/>
      <c r="B349" s="70"/>
      <c r="C349" s="4"/>
      <c r="Z349" s="52"/>
    </row>
    <row r="350" spans="1:26" ht="12.75" customHeight="1">
      <c r="A350" s="70"/>
      <c r="B350" s="70"/>
      <c r="C350" s="4"/>
      <c r="Z350" s="52"/>
    </row>
    <row r="351" spans="1:26" ht="12.75" customHeight="1">
      <c r="A351" s="70"/>
      <c r="B351" s="70"/>
      <c r="C351" s="4"/>
      <c r="Z351" s="52"/>
    </row>
    <row r="352" spans="1:26" ht="12.75" customHeight="1">
      <c r="A352" s="70"/>
      <c r="B352" s="70"/>
      <c r="C352" s="4"/>
      <c r="Z352" s="52"/>
    </row>
    <row r="353" spans="1:26" ht="12.75" customHeight="1">
      <c r="A353" s="70"/>
      <c r="B353" s="70"/>
      <c r="C353" s="4"/>
      <c r="Z353" s="52"/>
    </row>
    <row r="354" spans="1:26" ht="12.75" customHeight="1">
      <c r="A354" s="70"/>
      <c r="B354" s="70"/>
      <c r="C354" s="4"/>
      <c r="Z354" s="52"/>
    </row>
    <row r="355" spans="1:26" ht="12.75" customHeight="1">
      <c r="A355" s="70"/>
      <c r="B355" s="70"/>
      <c r="C355" s="4"/>
      <c r="Z355" s="52"/>
    </row>
    <row r="356" spans="1:26" ht="12.75" customHeight="1">
      <c r="A356" s="70"/>
      <c r="B356" s="70"/>
      <c r="C356" s="4"/>
      <c r="Z356" s="52"/>
    </row>
    <row r="357" spans="1:26" ht="12.75" customHeight="1">
      <c r="A357" s="70"/>
      <c r="B357" s="70"/>
      <c r="C357" s="4"/>
      <c r="Z357" s="52"/>
    </row>
    <row r="358" spans="1:26" ht="12.75" customHeight="1">
      <c r="A358" s="70"/>
      <c r="B358" s="70"/>
      <c r="C358" s="4"/>
      <c r="Z358" s="52"/>
    </row>
    <row r="359" spans="1:26" ht="12.75" customHeight="1">
      <c r="A359" s="70"/>
      <c r="B359" s="70"/>
      <c r="C359" s="4"/>
      <c r="Z359" s="52"/>
    </row>
    <row r="360" spans="1:26" ht="12.75" customHeight="1">
      <c r="A360" s="70"/>
      <c r="B360" s="70"/>
      <c r="C360" s="4"/>
      <c r="Z360" s="52"/>
    </row>
    <row r="361" spans="1:26" ht="12.75" customHeight="1">
      <c r="A361" s="70"/>
      <c r="B361" s="70"/>
      <c r="C361" s="4"/>
      <c r="Z361" s="52"/>
    </row>
    <row r="362" spans="1:26" ht="12.75" customHeight="1">
      <c r="A362" s="70"/>
      <c r="B362" s="70"/>
      <c r="C362" s="4"/>
      <c r="Z362" s="52"/>
    </row>
    <row r="363" spans="1:26" ht="12.75" customHeight="1">
      <c r="A363" s="70"/>
      <c r="B363" s="70"/>
      <c r="C363" s="4"/>
      <c r="Z363" s="52"/>
    </row>
    <row r="364" spans="1:26" ht="12.75" customHeight="1">
      <c r="A364" s="70"/>
      <c r="B364" s="70"/>
      <c r="C364" s="4"/>
      <c r="Z364" s="52"/>
    </row>
    <row r="365" spans="1:26" ht="12.75" customHeight="1">
      <c r="A365" s="70"/>
      <c r="B365" s="70"/>
      <c r="C365" s="4"/>
      <c r="Z365" s="52"/>
    </row>
    <row r="366" spans="1:26" ht="12.75" customHeight="1">
      <c r="A366" s="70"/>
      <c r="B366" s="70"/>
      <c r="C366" s="4"/>
      <c r="Z366" s="52"/>
    </row>
    <row r="367" spans="1:26" ht="12.75" customHeight="1">
      <c r="A367" s="70"/>
      <c r="B367" s="70"/>
      <c r="C367" s="4"/>
      <c r="Z367" s="52"/>
    </row>
    <row r="368" spans="1:26" ht="12.75" customHeight="1">
      <c r="A368" s="70"/>
      <c r="B368" s="70"/>
      <c r="C368" s="4"/>
      <c r="Z368" s="52"/>
    </row>
    <row r="369" spans="1:26" ht="12.75" customHeight="1">
      <c r="A369" s="70"/>
      <c r="B369" s="70"/>
      <c r="C369" s="4"/>
      <c r="Z369" s="52"/>
    </row>
    <row r="370" spans="1:26" ht="12.75" customHeight="1">
      <c r="A370" s="70"/>
      <c r="B370" s="70"/>
      <c r="C370" s="4"/>
      <c r="Z370" s="52"/>
    </row>
    <row r="371" spans="1:26" ht="12.75" customHeight="1">
      <c r="A371" s="70"/>
      <c r="B371" s="70"/>
      <c r="C371" s="4"/>
      <c r="Z371" s="52"/>
    </row>
    <row r="372" spans="1:26" ht="12.75" customHeight="1">
      <c r="A372" s="70"/>
      <c r="B372" s="70"/>
      <c r="C372" s="4"/>
      <c r="Z372" s="52"/>
    </row>
    <row r="373" spans="1:26" ht="12.75" customHeight="1">
      <c r="A373" s="70"/>
      <c r="B373" s="70"/>
      <c r="C373" s="4"/>
      <c r="Z373" s="52"/>
    </row>
    <row r="374" spans="1:26" ht="12.75" customHeight="1">
      <c r="A374" s="70"/>
      <c r="B374" s="70"/>
      <c r="C374" s="4"/>
      <c r="Z374" s="52"/>
    </row>
    <row r="375" spans="1:26" ht="12.75" customHeight="1">
      <c r="A375" s="70"/>
      <c r="B375" s="70"/>
      <c r="C375" s="4"/>
      <c r="Z375" s="52"/>
    </row>
    <row r="376" spans="1:26" ht="12.75" customHeight="1">
      <c r="A376" s="70"/>
      <c r="B376" s="70"/>
      <c r="C376" s="4"/>
      <c r="Z376" s="52"/>
    </row>
    <row r="377" spans="1:26" ht="12.75" customHeight="1">
      <c r="A377" s="70"/>
      <c r="B377" s="70"/>
      <c r="C377" s="4"/>
      <c r="Z377" s="52"/>
    </row>
    <row r="378" spans="1:26" ht="12.75" customHeight="1">
      <c r="A378" s="70"/>
      <c r="B378" s="70"/>
      <c r="C378" s="4"/>
      <c r="Z378" s="52"/>
    </row>
    <row r="379" spans="1:26" ht="12.75" customHeight="1">
      <c r="A379" s="70"/>
      <c r="B379" s="70"/>
      <c r="C379" s="4"/>
      <c r="Z379" s="52"/>
    </row>
    <row r="380" spans="1:26" ht="12.75" customHeight="1">
      <c r="A380" s="70"/>
      <c r="B380" s="70"/>
      <c r="C380" s="4"/>
      <c r="Z380" s="52"/>
    </row>
    <row r="381" spans="1:26" ht="12.75" customHeight="1">
      <c r="A381" s="70"/>
      <c r="B381" s="70"/>
      <c r="C381" s="4"/>
      <c r="Z381" s="52"/>
    </row>
    <row r="382" spans="1:26" ht="12.75" customHeight="1">
      <c r="A382" s="70"/>
      <c r="B382" s="70"/>
      <c r="C382" s="4"/>
      <c r="Z382" s="52"/>
    </row>
    <row r="383" spans="1:26" ht="12.75" customHeight="1">
      <c r="A383" s="70"/>
      <c r="B383" s="70"/>
      <c r="C383" s="4"/>
      <c r="Z383" s="52"/>
    </row>
    <row r="384" spans="1:26" ht="12.75" customHeight="1">
      <c r="A384" s="70"/>
      <c r="B384" s="70"/>
      <c r="C384" s="4"/>
      <c r="Z384" s="52"/>
    </row>
    <row r="385" spans="1:26" ht="12.75" customHeight="1">
      <c r="A385" s="70"/>
      <c r="B385" s="70"/>
      <c r="C385" s="4"/>
      <c r="Z385" s="52"/>
    </row>
    <row r="386" spans="1:26" ht="12.75" customHeight="1">
      <c r="A386" s="70"/>
      <c r="B386" s="70"/>
      <c r="C386" s="4"/>
      <c r="Z386" s="52"/>
    </row>
    <row r="387" spans="1:26" ht="12.75" customHeight="1">
      <c r="A387" s="70"/>
      <c r="B387" s="70"/>
      <c r="C387" s="4"/>
      <c r="Z387" s="52"/>
    </row>
    <row r="388" spans="1:26" ht="12.75" customHeight="1">
      <c r="A388" s="70"/>
      <c r="B388" s="70"/>
      <c r="C388" s="4"/>
      <c r="Z388" s="52"/>
    </row>
    <row r="389" spans="1:26" ht="12.75" customHeight="1">
      <c r="A389" s="70"/>
      <c r="B389" s="70"/>
      <c r="C389" s="4"/>
      <c r="Z389" s="52"/>
    </row>
    <row r="390" spans="1:26" ht="12.75" customHeight="1">
      <c r="A390" s="70"/>
      <c r="B390" s="70"/>
      <c r="C390" s="4"/>
      <c r="Z390" s="52"/>
    </row>
    <row r="391" spans="1:26" ht="12.75" customHeight="1">
      <c r="A391" s="70"/>
      <c r="B391" s="70"/>
      <c r="C391" s="4"/>
      <c r="Z391" s="52"/>
    </row>
    <row r="392" spans="1:26" ht="12.75" customHeight="1">
      <c r="A392" s="70"/>
      <c r="B392" s="70"/>
      <c r="C392" s="4"/>
      <c r="Z392" s="52"/>
    </row>
    <row r="393" spans="1:26" ht="12.75" customHeight="1">
      <c r="A393" s="70"/>
      <c r="B393" s="70"/>
      <c r="C393" s="4"/>
      <c r="Z393" s="52"/>
    </row>
    <row r="394" spans="1:26" ht="12.75" customHeight="1">
      <c r="A394" s="70"/>
      <c r="B394" s="70"/>
      <c r="C394" s="4"/>
      <c r="Z394" s="52"/>
    </row>
    <row r="395" spans="1:26" ht="12.75" customHeight="1">
      <c r="A395" s="70"/>
      <c r="B395" s="70"/>
      <c r="C395" s="4"/>
      <c r="Z395" s="52"/>
    </row>
    <row r="396" spans="1:26" ht="12.75" customHeight="1">
      <c r="A396" s="70"/>
      <c r="B396" s="70"/>
      <c r="C396" s="4"/>
      <c r="Z396" s="52"/>
    </row>
    <row r="397" spans="1:26" ht="12.75" customHeight="1">
      <c r="A397" s="70"/>
      <c r="B397" s="70"/>
      <c r="C397" s="4"/>
      <c r="Z397" s="52"/>
    </row>
    <row r="398" spans="1:26" ht="12.75" customHeight="1">
      <c r="A398" s="70"/>
      <c r="B398" s="70"/>
      <c r="C398" s="4"/>
      <c r="Z398" s="52"/>
    </row>
    <row r="399" spans="1:26" ht="12.75" customHeight="1">
      <c r="A399" s="70"/>
      <c r="B399" s="70"/>
      <c r="C399" s="4"/>
      <c r="Z399" s="52"/>
    </row>
    <row r="400" spans="1:26" ht="12.75" customHeight="1">
      <c r="A400" s="70"/>
      <c r="B400" s="70"/>
      <c r="C400" s="4"/>
      <c r="Z400" s="52"/>
    </row>
    <row r="401" spans="1:26" ht="12.75" customHeight="1">
      <c r="A401" s="70"/>
      <c r="B401" s="70"/>
      <c r="C401" s="4"/>
      <c r="Z401" s="52"/>
    </row>
    <row r="402" spans="1:26" ht="12.75" customHeight="1">
      <c r="A402" s="70"/>
      <c r="B402" s="70"/>
      <c r="C402" s="4"/>
      <c r="Z402" s="52"/>
    </row>
    <row r="403" spans="1:26" ht="12.75" customHeight="1">
      <c r="A403" s="70"/>
      <c r="B403" s="70"/>
      <c r="C403" s="4"/>
      <c r="Z403" s="52"/>
    </row>
    <row r="404" spans="1:26" ht="12.75" customHeight="1">
      <c r="A404" s="70"/>
      <c r="B404" s="70"/>
      <c r="C404" s="4"/>
      <c r="Z404" s="52"/>
    </row>
    <row r="405" spans="1:26" ht="12.75" customHeight="1">
      <c r="A405" s="70"/>
      <c r="B405" s="70"/>
      <c r="C405" s="4"/>
      <c r="Z405" s="52"/>
    </row>
    <row r="406" spans="1:26" ht="12.75" customHeight="1">
      <c r="A406" s="70"/>
      <c r="B406" s="70"/>
      <c r="C406" s="4"/>
      <c r="Z406" s="52"/>
    </row>
    <row r="407" spans="1:26" ht="12.75" customHeight="1">
      <c r="A407" s="70"/>
      <c r="B407" s="70"/>
      <c r="C407" s="4"/>
      <c r="Z407" s="52"/>
    </row>
    <row r="408" spans="1:26" ht="12.75" customHeight="1">
      <c r="A408" s="70"/>
      <c r="B408" s="70"/>
      <c r="C408" s="4"/>
      <c r="Z408" s="52"/>
    </row>
    <row r="409" spans="1:26" ht="12.75" customHeight="1">
      <c r="A409" s="70"/>
      <c r="B409" s="70"/>
      <c r="C409" s="4"/>
      <c r="Z409" s="52"/>
    </row>
    <row r="410" spans="1:26" ht="12.75" customHeight="1">
      <c r="A410" s="70"/>
      <c r="B410" s="70"/>
      <c r="C410" s="4"/>
      <c r="Z410" s="52"/>
    </row>
    <row r="411" spans="1:26" ht="12.75" customHeight="1">
      <c r="A411" s="70"/>
      <c r="B411" s="70"/>
      <c r="C411" s="4"/>
      <c r="Z411" s="52"/>
    </row>
    <row r="412" spans="1:26" ht="12.75" customHeight="1">
      <c r="A412" s="70"/>
      <c r="B412" s="70"/>
      <c r="C412" s="4"/>
      <c r="Z412" s="52"/>
    </row>
    <row r="413" spans="1:26" ht="12.75" customHeight="1">
      <c r="A413" s="70"/>
      <c r="B413" s="70"/>
      <c r="C413" s="4"/>
      <c r="Z413" s="52"/>
    </row>
    <row r="414" spans="1:26" ht="12.75" customHeight="1">
      <c r="A414" s="70"/>
      <c r="B414" s="70"/>
      <c r="C414" s="4"/>
      <c r="Z414" s="52"/>
    </row>
    <row r="415" spans="1:26" ht="12.75" customHeight="1">
      <c r="A415" s="70"/>
      <c r="B415" s="70"/>
      <c r="C415" s="4"/>
      <c r="Z415" s="52"/>
    </row>
    <row r="416" spans="1:26" ht="12.75" customHeight="1">
      <c r="A416" s="70"/>
      <c r="B416" s="70"/>
      <c r="C416" s="4"/>
      <c r="Z416" s="52"/>
    </row>
    <row r="417" spans="1:26" ht="12.75" customHeight="1">
      <c r="A417" s="70"/>
      <c r="B417" s="70"/>
      <c r="C417" s="4"/>
      <c r="Z417" s="52"/>
    </row>
    <row r="418" spans="1:26" ht="12.75" customHeight="1">
      <c r="A418" s="70"/>
      <c r="B418" s="70"/>
      <c r="C418" s="4"/>
      <c r="Z418" s="52"/>
    </row>
    <row r="419" spans="1:26" ht="12.75" customHeight="1">
      <c r="A419" s="70"/>
      <c r="B419" s="70"/>
      <c r="C419" s="4"/>
      <c r="Z419" s="52"/>
    </row>
    <row r="420" spans="1:26" ht="12.75" customHeight="1">
      <c r="A420" s="70"/>
      <c r="B420" s="70"/>
      <c r="C420" s="4"/>
      <c r="Z420" s="52"/>
    </row>
    <row r="421" spans="1:26" ht="12.75" customHeight="1">
      <c r="A421" s="70"/>
      <c r="B421" s="70"/>
      <c r="C421" s="4"/>
      <c r="Z421" s="52"/>
    </row>
    <row r="422" spans="1:26" ht="12.75" customHeight="1">
      <c r="A422" s="70"/>
      <c r="B422" s="70"/>
      <c r="C422" s="4"/>
      <c r="Z422" s="52"/>
    </row>
    <row r="423" spans="1:26" ht="12.75" customHeight="1">
      <c r="A423" s="70"/>
      <c r="B423" s="70"/>
      <c r="C423" s="4"/>
      <c r="Z423" s="52"/>
    </row>
    <row r="424" spans="1:26" ht="12.75" customHeight="1">
      <c r="A424" s="70"/>
      <c r="B424" s="70"/>
      <c r="C424" s="4"/>
      <c r="Z424" s="52"/>
    </row>
    <row r="425" spans="1:26" ht="12.75" customHeight="1">
      <c r="A425" s="70"/>
      <c r="B425" s="70"/>
      <c r="C425" s="4"/>
      <c r="Z425" s="52"/>
    </row>
    <row r="426" spans="1:26" ht="12.75" customHeight="1">
      <c r="A426" s="70"/>
      <c r="B426" s="70"/>
      <c r="C426" s="4"/>
      <c r="Z426" s="52"/>
    </row>
    <row r="427" spans="1:26" ht="12.75" customHeight="1">
      <c r="A427" s="70"/>
      <c r="B427" s="70"/>
      <c r="C427" s="4"/>
      <c r="Z427" s="52"/>
    </row>
    <row r="428" spans="1:26" ht="12.75" customHeight="1">
      <c r="A428" s="70"/>
      <c r="B428" s="70"/>
      <c r="C428" s="4"/>
      <c r="Z428" s="52"/>
    </row>
    <row r="429" spans="1:26" ht="12.75" customHeight="1">
      <c r="A429" s="70"/>
      <c r="B429" s="70"/>
      <c r="C429" s="4"/>
      <c r="Z429" s="52"/>
    </row>
    <row r="430" spans="1:26" ht="12.75" customHeight="1">
      <c r="A430" s="70"/>
      <c r="B430" s="70"/>
      <c r="C430" s="4"/>
      <c r="Z430" s="52"/>
    </row>
    <row r="431" spans="1:26" ht="12.75" customHeight="1">
      <c r="A431" s="70"/>
      <c r="B431" s="70"/>
      <c r="C431" s="4"/>
      <c r="Z431" s="52"/>
    </row>
    <row r="432" spans="1:26" ht="12.75" customHeight="1">
      <c r="A432" s="70"/>
      <c r="B432" s="70"/>
      <c r="C432" s="4"/>
      <c r="Z432" s="52"/>
    </row>
    <row r="433" spans="1:26" ht="12.75" customHeight="1">
      <c r="A433" s="70"/>
      <c r="B433" s="70"/>
      <c r="C433" s="4"/>
      <c r="Z433" s="52"/>
    </row>
    <row r="434" spans="1:26" ht="12.75" customHeight="1">
      <c r="A434" s="70"/>
      <c r="B434" s="70"/>
      <c r="C434" s="4"/>
      <c r="Z434" s="52"/>
    </row>
    <row r="435" spans="1:26" ht="12.75" customHeight="1">
      <c r="A435" s="70"/>
      <c r="B435" s="70"/>
      <c r="C435" s="4"/>
      <c r="Z435" s="52"/>
    </row>
    <row r="436" spans="1:26" ht="12.75" customHeight="1">
      <c r="A436" s="70"/>
      <c r="B436" s="70"/>
      <c r="C436" s="4"/>
      <c r="Z436" s="52"/>
    </row>
    <row r="437" spans="1:26" ht="12.75" customHeight="1">
      <c r="A437" s="70"/>
      <c r="B437" s="70"/>
      <c r="C437" s="4"/>
      <c r="Z437" s="52"/>
    </row>
    <row r="438" spans="1:26" ht="12.75" customHeight="1">
      <c r="A438" s="70"/>
      <c r="B438" s="70"/>
      <c r="C438" s="4"/>
      <c r="Z438" s="52"/>
    </row>
    <row r="439" spans="1:26" ht="12.75" customHeight="1">
      <c r="A439" s="70"/>
      <c r="B439" s="70"/>
      <c r="C439" s="4"/>
      <c r="Z439" s="52"/>
    </row>
    <row r="440" spans="1:26" ht="12.75" customHeight="1">
      <c r="A440" s="70"/>
      <c r="B440" s="70"/>
      <c r="C440" s="4"/>
      <c r="Z440" s="52"/>
    </row>
    <row r="441" spans="1:26" ht="12.75" customHeight="1">
      <c r="A441" s="70"/>
      <c r="B441" s="70"/>
      <c r="C441" s="4"/>
      <c r="Z441" s="52"/>
    </row>
    <row r="442" spans="1:26" ht="12.75" customHeight="1">
      <c r="A442" s="70"/>
      <c r="B442" s="70"/>
      <c r="C442" s="4"/>
      <c r="Z442" s="52"/>
    </row>
    <row r="443" spans="1:26" ht="12.75" customHeight="1">
      <c r="A443" s="70"/>
      <c r="B443" s="70"/>
      <c r="C443" s="4"/>
      <c r="Z443" s="52"/>
    </row>
    <row r="444" spans="1:26" ht="12.75" customHeight="1">
      <c r="A444" s="70"/>
      <c r="B444" s="70"/>
      <c r="C444" s="4"/>
      <c r="Z444" s="52"/>
    </row>
    <row r="445" spans="1:26" ht="12.75" customHeight="1">
      <c r="A445" s="70"/>
      <c r="B445" s="70"/>
      <c r="C445" s="4"/>
      <c r="Z445" s="52"/>
    </row>
    <row r="446" spans="1:26" ht="12.75" customHeight="1">
      <c r="A446" s="70"/>
      <c r="B446" s="70"/>
      <c r="C446" s="4"/>
      <c r="Z446" s="52"/>
    </row>
    <row r="447" spans="1:26" ht="12.75" customHeight="1">
      <c r="A447" s="70"/>
      <c r="B447" s="70"/>
      <c r="C447" s="4"/>
      <c r="Z447" s="52"/>
    </row>
    <row r="448" spans="1:26" ht="12.75" customHeight="1">
      <c r="A448" s="70"/>
      <c r="B448" s="70"/>
      <c r="C448" s="4"/>
      <c r="Z448" s="52"/>
    </row>
    <row r="449" spans="1:26" ht="12.75" customHeight="1">
      <c r="A449" s="70"/>
      <c r="B449" s="70"/>
      <c r="C449" s="4"/>
      <c r="Z449" s="52"/>
    </row>
    <row r="450" spans="1:26" ht="12.75" customHeight="1">
      <c r="A450" s="70"/>
      <c r="B450" s="70"/>
      <c r="C450" s="4"/>
      <c r="Z450" s="52"/>
    </row>
    <row r="451" spans="1:26" ht="12.75" customHeight="1">
      <c r="A451" s="70"/>
      <c r="B451" s="70"/>
      <c r="C451" s="4"/>
      <c r="Z451" s="52"/>
    </row>
    <row r="452" spans="1:26" ht="12.75" customHeight="1">
      <c r="A452" s="70"/>
      <c r="B452" s="70"/>
      <c r="C452" s="4"/>
      <c r="Z452" s="52"/>
    </row>
    <row r="453" spans="1:26" ht="12.75" customHeight="1">
      <c r="A453" s="70"/>
      <c r="B453" s="70"/>
      <c r="C453" s="4"/>
      <c r="Z453" s="52"/>
    </row>
    <row r="454" spans="1:26" ht="12.75" customHeight="1">
      <c r="A454" s="70"/>
      <c r="B454" s="70"/>
      <c r="C454" s="4"/>
      <c r="Z454" s="52"/>
    </row>
    <row r="455" spans="1:26" ht="12.75" customHeight="1">
      <c r="A455" s="70"/>
      <c r="B455" s="70"/>
      <c r="C455" s="4"/>
      <c r="Z455" s="52"/>
    </row>
    <row r="456" spans="1:26" ht="12.75" customHeight="1">
      <c r="A456" s="70"/>
      <c r="B456" s="70"/>
      <c r="C456" s="4"/>
      <c r="Z456" s="52"/>
    </row>
    <row r="457" spans="1:26" ht="12.75" customHeight="1">
      <c r="A457" s="70"/>
      <c r="B457" s="70"/>
      <c r="C457" s="4"/>
      <c r="Z457" s="52"/>
    </row>
    <row r="458" spans="1:26" ht="12.75" customHeight="1">
      <c r="A458" s="70"/>
      <c r="B458" s="70"/>
      <c r="C458" s="4"/>
      <c r="Z458" s="52"/>
    </row>
    <row r="459" spans="1:26" ht="12.75" customHeight="1">
      <c r="A459" s="70"/>
      <c r="B459" s="70"/>
      <c r="C459" s="4"/>
      <c r="Z459" s="52"/>
    </row>
    <row r="460" spans="1:26" ht="12.75" customHeight="1">
      <c r="A460" s="70"/>
      <c r="B460" s="70"/>
      <c r="C460" s="4"/>
      <c r="Z460" s="52"/>
    </row>
    <row r="461" spans="1:26" ht="12.75" customHeight="1">
      <c r="A461" s="70"/>
      <c r="B461" s="70"/>
      <c r="C461" s="4"/>
      <c r="Z461" s="52"/>
    </row>
    <row r="462" spans="1:26" ht="12.75" customHeight="1">
      <c r="A462" s="70"/>
      <c r="B462" s="70"/>
      <c r="C462" s="4"/>
      <c r="Z462" s="52"/>
    </row>
    <row r="463" spans="1:26" ht="12.75" customHeight="1">
      <c r="A463" s="70"/>
      <c r="B463" s="70"/>
      <c r="C463" s="4"/>
      <c r="Z463" s="52"/>
    </row>
    <row r="464" spans="1:26" ht="12.75" customHeight="1">
      <c r="A464" s="70"/>
      <c r="B464" s="70"/>
      <c r="C464" s="4"/>
      <c r="Z464" s="52"/>
    </row>
    <row r="465" spans="1:26" ht="12.75" customHeight="1">
      <c r="A465" s="70"/>
      <c r="B465" s="70"/>
      <c r="C465" s="4"/>
      <c r="Z465" s="52"/>
    </row>
    <row r="466" spans="1:26" ht="12.75" customHeight="1">
      <c r="A466" s="70"/>
      <c r="B466" s="70"/>
      <c r="C466" s="4"/>
      <c r="Z466" s="52"/>
    </row>
    <row r="467" spans="1:26" ht="12.75" customHeight="1">
      <c r="A467" s="70"/>
      <c r="B467" s="70"/>
      <c r="C467" s="4"/>
      <c r="Z467" s="52"/>
    </row>
    <row r="468" spans="1:26" ht="12.75" customHeight="1">
      <c r="A468" s="70"/>
      <c r="B468" s="70"/>
      <c r="C468" s="4"/>
      <c r="Z468" s="52"/>
    </row>
    <row r="469" spans="1:26" ht="12.75" customHeight="1">
      <c r="A469" s="70"/>
      <c r="B469" s="70"/>
      <c r="C469" s="4"/>
      <c r="Z469" s="52"/>
    </row>
    <row r="470" spans="1:26" ht="12.75" customHeight="1">
      <c r="A470" s="70"/>
      <c r="B470" s="70"/>
      <c r="C470" s="4"/>
      <c r="Z470" s="52"/>
    </row>
    <row r="471" spans="1:26" ht="12.75" customHeight="1">
      <c r="A471" s="70"/>
      <c r="B471" s="70"/>
      <c r="C471" s="4"/>
      <c r="Z471" s="52"/>
    </row>
    <row r="472" spans="1:26" ht="12.75" customHeight="1">
      <c r="A472" s="70"/>
      <c r="B472" s="70"/>
      <c r="C472" s="4"/>
      <c r="Z472" s="52"/>
    </row>
    <row r="473" spans="1:26" ht="12.75" customHeight="1">
      <c r="A473" s="70"/>
      <c r="B473" s="70"/>
      <c r="C473" s="4"/>
      <c r="Z473" s="52"/>
    </row>
    <row r="474" spans="1:26" ht="12.75" customHeight="1">
      <c r="A474" s="70"/>
      <c r="B474" s="70"/>
      <c r="C474" s="4"/>
      <c r="Z474" s="52"/>
    </row>
    <row r="475" spans="1:26" ht="12.75" customHeight="1">
      <c r="A475" s="70"/>
      <c r="B475" s="70"/>
      <c r="C475" s="4"/>
      <c r="Z475" s="52"/>
    </row>
    <row r="476" spans="1:26" ht="12.75" customHeight="1">
      <c r="A476" s="70"/>
      <c r="B476" s="70"/>
      <c r="C476" s="4"/>
      <c r="Z476" s="52"/>
    </row>
    <row r="477" spans="1:26" ht="12.75" customHeight="1">
      <c r="A477" s="70"/>
      <c r="B477" s="70"/>
      <c r="C477" s="4"/>
      <c r="Z477" s="52"/>
    </row>
    <row r="478" spans="1:26" ht="12.75" customHeight="1">
      <c r="A478" s="70"/>
      <c r="B478" s="70"/>
      <c r="C478" s="4"/>
      <c r="Z478" s="52"/>
    </row>
    <row r="479" spans="1:26" ht="12.75" customHeight="1">
      <c r="A479" s="70"/>
      <c r="B479" s="70"/>
      <c r="C479" s="4"/>
      <c r="Z479" s="52"/>
    </row>
    <row r="480" spans="1:26" ht="12.75" customHeight="1">
      <c r="A480" s="70"/>
      <c r="B480" s="70"/>
      <c r="C480" s="4"/>
      <c r="Z480" s="52"/>
    </row>
    <row r="481" spans="1:26" ht="12.75" customHeight="1">
      <c r="A481" s="70"/>
      <c r="B481" s="70"/>
      <c r="C481" s="4"/>
      <c r="Z481" s="52"/>
    </row>
    <row r="482" spans="1:26" ht="12.75" customHeight="1">
      <c r="A482" s="70"/>
      <c r="B482" s="70"/>
      <c r="C482" s="4"/>
      <c r="Z482" s="52"/>
    </row>
    <row r="483" spans="1:26" ht="12.75" customHeight="1">
      <c r="A483" s="70"/>
      <c r="B483" s="70"/>
      <c r="C483" s="4"/>
      <c r="Z483" s="52"/>
    </row>
    <row r="484" spans="1:26" ht="12.75" customHeight="1">
      <c r="A484" s="70"/>
      <c r="B484" s="70"/>
      <c r="C484" s="4"/>
      <c r="Z484" s="52"/>
    </row>
    <row r="485" spans="1:26" ht="12.75" customHeight="1">
      <c r="A485" s="70"/>
      <c r="B485" s="70"/>
      <c r="C485" s="4"/>
      <c r="Z485" s="52"/>
    </row>
    <row r="486" spans="1:26" ht="12.75" customHeight="1">
      <c r="A486" s="70"/>
      <c r="B486" s="70"/>
      <c r="C486" s="4"/>
      <c r="Z486" s="52"/>
    </row>
    <row r="487" spans="1:26" ht="12.75" customHeight="1">
      <c r="A487" s="70"/>
      <c r="B487" s="70"/>
      <c r="C487" s="4"/>
      <c r="Z487" s="52"/>
    </row>
    <row r="488" spans="1:26" ht="12.75" customHeight="1">
      <c r="A488" s="70"/>
      <c r="B488" s="70"/>
      <c r="C488" s="4"/>
      <c r="Z488" s="52"/>
    </row>
    <row r="489" spans="1:26" ht="12.75" customHeight="1">
      <c r="A489" s="70"/>
      <c r="B489" s="70"/>
      <c r="C489" s="4"/>
      <c r="Z489" s="52"/>
    </row>
    <row r="490" spans="1:26" ht="12.75" customHeight="1">
      <c r="A490" s="70"/>
      <c r="B490" s="70"/>
      <c r="C490" s="4"/>
      <c r="Z490" s="52"/>
    </row>
    <row r="491" spans="1:26" ht="12.75" customHeight="1">
      <c r="A491" s="70"/>
      <c r="B491" s="70"/>
      <c r="C491" s="4"/>
      <c r="Z491" s="52"/>
    </row>
    <row r="492" spans="1:26" ht="12.75" customHeight="1">
      <c r="A492" s="70"/>
      <c r="B492" s="70"/>
      <c r="C492" s="4"/>
      <c r="Z492" s="52"/>
    </row>
    <row r="493" spans="1:26" ht="12.75" customHeight="1">
      <c r="A493" s="70"/>
      <c r="B493" s="70"/>
      <c r="C493" s="4"/>
      <c r="Z493" s="52"/>
    </row>
    <row r="494" spans="1:26" ht="12.75" customHeight="1">
      <c r="A494" s="70"/>
      <c r="B494" s="70"/>
      <c r="C494" s="4"/>
      <c r="Z494" s="52"/>
    </row>
    <row r="495" spans="1:26" ht="12.75" customHeight="1">
      <c r="A495" s="70"/>
      <c r="B495" s="70"/>
      <c r="C495" s="4"/>
      <c r="Z495" s="52"/>
    </row>
    <row r="496" spans="1:26" ht="12.75" customHeight="1">
      <c r="A496" s="70"/>
      <c r="B496" s="70"/>
      <c r="C496" s="4"/>
      <c r="Z496" s="52"/>
    </row>
    <row r="497" spans="1:26" ht="12.75" customHeight="1">
      <c r="A497" s="70"/>
      <c r="B497" s="70"/>
      <c r="C497" s="4"/>
      <c r="Z497" s="52"/>
    </row>
    <row r="498" spans="1:26" ht="12.75" customHeight="1">
      <c r="A498" s="70"/>
      <c r="B498" s="70"/>
      <c r="C498" s="4"/>
      <c r="Z498" s="52"/>
    </row>
    <row r="499" spans="1:26" ht="12.75" customHeight="1">
      <c r="A499" s="70"/>
      <c r="B499" s="70"/>
      <c r="C499" s="4"/>
      <c r="Z499" s="52"/>
    </row>
    <row r="500" spans="1:26" ht="12.75" customHeight="1">
      <c r="A500" s="70"/>
      <c r="B500" s="70"/>
      <c r="C500" s="4"/>
      <c r="Z500" s="52"/>
    </row>
    <row r="501" spans="1:26" ht="12.75" customHeight="1">
      <c r="A501" s="69" t="s">
        <v>9</v>
      </c>
      <c r="B501" s="70"/>
      <c r="C501" s="4"/>
      <c r="Z501" s="52"/>
    </row>
    <row r="502" spans="1:26" ht="12.75" customHeight="1">
      <c r="A502" s="70"/>
      <c r="B502" s="70"/>
      <c r="C502" s="4"/>
      <c r="P502" s="8"/>
      <c r="X502" s="2">
        <f aca="true" t="shared" si="28" ref="X502:Y509">SUM(D502+F502+H502+J502+L502+N502+P502+R502+T502+V502)</f>
        <v>0</v>
      </c>
      <c r="Y502" s="2">
        <f t="shared" si="28"/>
        <v>0</v>
      </c>
      <c r="Z502" s="52" t="str">
        <f aca="true" t="shared" si="29" ref="Z502:Z509">IF(COUNT(D502,F502,H502,J502,L502,N502,P502,R502,T502,V502),AVERAGE(D502,F502,H502,J502,L502,N502,P502,R502,T502,V502)," ")</f>
        <v> </v>
      </c>
    </row>
    <row r="503" spans="1:26" ht="12.75" customHeight="1">
      <c r="A503" s="70"/>
      <c r="B503" s="70"/>
      <c r="C503" s="4"/>
      <c r="H503" s="8"/>
      <c r="X503" s="2">
        <f t="shared" si="28"/>
        <v>0</v>
      </c>
      <c r="Y503" s="2">
        <f t="shared" si="28"/>
        <v>0</v>
      </c>
      <c r="Z503" s="52" t="str">
        <f t="shared" si="29"/>
        <v> </v>
      </c>
    </row>
    <row r="504" spans="1:26" ht="12.75" customHeight="1">
      <c r="A504" s="70"/>
      <c r="B504" s="70"/>
      <c r="C504" s="4"/>
      <c r="X504" s="2">
        <f t="shared" si="28"/>
        <v>0</v>
      </c>
      <c r="Y504" s="2">
        <f t="shared" si="28"/>
        <v>0</v>
      </c>
      <c r="Z504" s="52" t="str">
        <f t="shared" si="29"/>
        <v> </v>
      </c>
    </row>
    <row r="505" spans="1:26" ht="12.75" customHeight="1">
      <c r="A505" s="70"/>
      <c r="B505" s="70"/>
      <c r="C505" s="4"/>
      <c r="L505" s="9"/>
      <c r="N505" s="9"/>
      <c r="P505" s="8"/>
      <c r="R505" s="9"/>
      <c r="X505" s="2">
        <f t="shared" si="28"/>
        <v>0</v>
      </c>
      <c r="Y505" s="2">
        <f t="shared" si="28"/>
        <v>0</v>
      </c>
      <c r="Z505" s="52" t="str">
        <f t="shared" si="29"/>
        <v> </v>
      </c>
    </row>
    <row r="506" spans="1:26" ht="12.75" customHeight="1">
      <c r="A506" s="70"/>
      <c r="B506" s="70"/>
      <c r="C506" s="4"/>
      <c r="L506" s="9"/>
      <c r="N506" s="9"/>
      <c r="R506" s="9"/>
      <c r="X506" s="2">
        <f t="shared" si="28"/>
        <v>0</v>
      </c>
      <c r="Y506" s="2">
        <f t="shared" si="28"/>
        <v>0</v>
      </c>
      <c r="Z506" s="52" t="str">
        <f t="shared" si="29"/>
        <v> </v>
      </c>
    </row>
    <row r="507" spans="1:26" ht="12.75" customHeight="1">
      <c r="A507" s="70"/>
      <c r="B507" s="70"/>
      <c r="C507" s="4"/>
      <c r="R507" s="8"/>
      <c r="X507" s="2">
        <f t="shared" si="28"/>
        <v>0</v>
      </c>
      <c r="Y507" s="2">
        <f t="shared" si="28"/>
        <v>0</v>
      </c>
      <c r="Z507" s="52" t="str">
        <f t="shared" si="29"/>
        <v> </v>
      </c>
    </row>
    <row r="508" spans="1:26" ht="12.75" customHeight="1">
      <c r="A508" s="70"/>
      <c r="B508" s="70"/>
      <c r="C508" s="4"/>
      <c r="X508" s="2">
        <f t="shared" si="28"/>
        <v>0</v>
      </c>
      <c r="Y508" s="2">
        <f t="shared" si="28"/>
        <v>0</v>
      </c>
      <c r="Z508" s="52" t="str">
        <f t="shared" si="29"/>
        <v> </v>
      </c>
    </row>
    <row r="509" spans="1:26" ht="12.75" customHeight="1">
      <c r="A509" s="70"/>
      <c r="B509" s="70"/>
      <c r="C509" s="4"/>
      <c r="X509" s="2">
        <f t="shared" si="28"/>
        <v>0</v>
      </c>
      <c r="Y509" s="2">
        <f t="shared" si="28"/>
        <v>0</v>
      </c>
      <c r="Z509" s="52" t="str">
        <f t="shared" si="29"/>
        <v> </v>
      </c>
    </row>
    <row r="510" spans="1:26" ht="12.75" customHeight="1">
      <c r="A510" s="69"/>
      <c r="B510" s="70"/>
      <c r="C510" s="4"/>
      <c r="Z510" s="52"/>
    </row>
    <row r="511" spans="1:26" ht="12.75" customHeight="1">
      <c r="A511" s="70"/>
      <c r="B511" s="70"/>
      <c r="C511" s="4"/>
      <c r="T511" s="8"/>
      <c r="X511" s="2">
        <f aca="true" t="shared" si="30" ref="X511:Y517">SUM(D511+F511+H511+J511+L511+N511+P511+R511+T511+V511)</f>
        <v>0</v>
      </c>
      <c r="Y511" s="2">
        <f t="shared" si="30"/>
        <v>0</v>
      </c>
      <c r="Z511" s="52" t="str">
        <f aca="true" t="shared" si="31" ref="Z511:Z517">IF(COUNT(D511,F511,H511,J511,L511,N511,P511,R511,T511,V511),AVERAGE(D511,F511,H511,J511,L511,N511,P511,R511,T511,V511)," ")</f>
        <v> </v>
      </c>
    </row>
    <row r="512" spans="1:26" ht="12.75" customHeight="1">
      <c r="A512" s="70"/>
      <c r="B512" s="70"/>
      <c r="C512" s="4"/>
      <c r="X512" s="2">
        <f t="shared" si="30"/>
        <v>0</v>
      </c>
      <c r="Y512" s="2">
        <f t="shared" si="30"/>
        <v>0</v>
      </c>
      <c r="Z512" s="52" t="str">
        <f t="shared" si="31"/>
        <v> </v>
      </c>
    </row>
    <row r="513" spans="1:26" ht="12.75" customHeight="1">
      <c r="A513" s="70"/>
      <c r="B513" s="70"/>
      <c r="C513" s="4"/>
      <c r="X513" s="2">
        <f t="shared" si="30"/>
        <v>0</v>
      </c>
      <c r="Y513" s="2">
        <f t="shared" si="30"/>
        <v>0</v>
      </c>
      <c r="Z513" s="52" t="str">
        <f t="shared" si="31"/>
        <v> </v>
      </c>
    </row>
    <row r="514" spans="1:26" ht="12.75" customHeight="1">
      <c r="A514" s="70"/>
      <c r="B514" s="70"/>
      <c r="C514" s="4"/>
      <c r="H514" s="8"/>
      <c r="X514" s="2">
        <f t="shared" si="30"/>
        <v>0</v>
      </c>
      <c r="Y514" s="2">
        <f t="shared" si="30"/>
        <v>0</v>
      </c>
      <c r="Z514" s="52" t="str">
        <f t="shared" si="31"/>
        <v> </v>
      </c>
    </row>
    <row r="515" spans="1:26" ht="12.75" customHeight="1">
      <c r="A515" s="70"/>
      <c r="B515" s="70"/>
      <c r="C515" s="4"/>
      <c r="X515" s="2">
        <f t="shared" si="30"/>
        <v>0</v>
      </c>
      <c r="Y515" s="2">
        <f t="shared" si="30"/>
        <v>0</v>
      </c>
      <c r="Z515" s="52" t="str">
        <f t="shared" si="31"/>
        <v> </v>
      </c>
    </row>
    <row r="516" spans="1:26" ht="12.75" customHeight="1">
      <c r="A516" s="70"/>
      <c r="B516" s="70"/>
      <c r="C516" s="4"/>
      <c r="X516" s="2">
        <f t="shared" si="30"/>
        <v>0</v>
      </c>
      <c r="Y516" s="2">
        <f t="shared" si="30"/>
        <v>0</v>
      </c>
      <c r="Z516" s="52" t="str">
        <f t="shared" si="31"/>
        <v> </v>
      </c>
    </row>
    <row r="517" spans="1:26" ht="12.75" customHeight="1">
      <c r="A517" s="70"/>
      <c r="B517" s="70"/>
      <c r="C517" s="4"/>
      <c r="X517" s="2">
        <f t="shared" si="30"/>
        <v>0</v>
      </c>
      <c r="Y517" s="2">
        <f t="shared" si="30"/>
        <v>0</v>
      </c>
      <c r="Z517" s="52" t="str">
        <f t="shared" si="31"/>
        <v> </v>
      </c>
    </row>
    <row r="518" spans="1:26" ht="12.75" customHeight="1">
      <c r="A518" s="70"/>
      <c r="B518" s="70"/>
      <c r="C518" s="4"/>
      <c r="Z518" s="52"/>
    </row>
    <row r="519" ht="12.75" customHeight="1">
      <c r="F519" s="8" t="s">
        <v>0</v>
      </c>
    </row>
    <row r="520" ht="12.75" customHeight="1">
      <c r="J520" s="8" t="s">
        <v>14</v>
      </c>
    </row>
    <row r="521" spans="1:26" ht="12.75" customHeight="1">
      <c r="A521" s="70"/>
      <c r="B521" s="70"/>
      <c r="C521" s="88" t="s">
        <v>4</v>
      </c>
      <c r="D521" s="17" t="s">
        <v>7</v>
      </c>
      <c r="F521" s="3"/>
      <c r="H521" s="3"/>
      <c r="J521" s="3"/>
      <c r="L521" s="3"/>
      <c r="N521" s="3"/>
      <c r="P521" s="3"/>
      <c r="R521" s="3"/>
      <c r="T521" s="3"/>
      <c r="V521" s="3"/>
      <c r="X521" s="3"/>
      <c r="Y521" s="3"/>
      <c r="Z521" s="47"/>
    </row>
    <row r="522" spans="1:26" ht="12.75" customHeight="1">
      <c r="A522" s="74" t="s">
        <v>2</v>
      </c>
      <c r="B522" s="74" t="s">
        <v>1</v>
      </c>
      <c r="C522" s="88" t="s">
        <v>3</v>
      </c>
      <c r="D522" s="17">
        <v>1</v>
      </c>
      <c r="E522" s="45"/>
      <c r="F522" s="17">
        <v>2</v>
      </c>
      <c r="G522" s="45"/>
      <c r="H522" s="17">
        <v>3</v>
      </c>
      <c r="I522" s="45"/>
      <c r="J522" s="17">
        <v>4</v>
      </c>
      <c r="K522" s="45"/>
      <c r="L522" s="17">
        <v>5</v>
      </c>
      <c r="M522" s="45"/>
      <c r="N522" s="17">
        <v>6</v>
      </c>
      <c r="O522" s="12"/>
      <c r="P522" s="17">
        <v>7</v>
      </c>
      <c r="R522" s="17">
        <v>8</v>
      </c>
      <c r="T522" s="17">
        <v>9</v>
      </c>
      <c r="V522" s="17">
        <v>10</v>
      </c>
      <c r="W522" s="45"/>
      <c r="X522" s="35" t="s">
        <v>5</v>
      </c>
      <c r="Y522" s="35" t="s">
        <v>6</v>
      </c>
      <c r="Z522" s="48" t="s">
        <v>3</v>
      </c>
    </row>
    <row r="523" spans="1:26" ht="12.75" customHeight="1">
      <c r="A523" s="69" t="s">
        <v>10</v>
      </c>
      <c r="B523" s="70"/>
      <c r="C523" s="4"/>
      <c r="Z523" s="52"/>
    </row>
    <row r="524" spans="1:26" ht="12.75" customHeight="1">
      <c r="A524" s="70"/>
      <c r="B524" s="70"/>
      <c r="C524" s="4"/>
      <c r="X524" s="2">
        <f aca="true" t="shared" si="32" ref="X524:Y531">SUM(D524+F524+H524+J524+L524+N524+P524+R524+T524+V524)</f>
        <v>0</v>
      </c>
      <c r="Y524" s="2">
        <f t="shared" si="32"/>
        <v>0</v>
      </c>
      <c r="Z524" s="52" t="str">
        <f aca="true" t="shared" si="33" ref="Z524:Z531">IF(COUNT(D524,F524,H524,J524,L524,N524,P524,R524,T524,V524),AVERAGE(D524,F524,H524,J524,L524,N524,P524,R524,T524,V524)," ")</f>
        <v> </v>
      </c>
    </row>
    <row r="525" spans="1:26" ht="12.75" customHeight="1">
      <c r="A525" s="70"/>
      <c r="B525" s="70"/>
      <c r="C525" s="4"/>
      <c r="X525" s="2">
        <f t="shared" si="32"/>
        <v>0</v>
      </c>
      <c r="Y525" s="2">
        <f t="shared" si="32"/>
        <v>0</v>
      </c>
      <c r="Z525" s="52" t="str">
        <f t="shared" si="33"/>
        <v> </v>
      </c>
    </row>
    <row r="526" spans="1:26" ht="12.75" customHeight="1">
      <c r="A526" s="70"/>
      <c r="B526" s="70"/>
      <c r="C526" s="4"/>
      <c r="X526" s="2">
        <f t="shared" si="32"/>
        <v>0</v>
      </c>
      <c r="Y526" s="2">
        <f t="shared" si="32"/>
        <v>0</v>
      </c>
      <c r="Z526" s="52" t="str">
        <f t="shared" si="33"/>
        <v> </v>
      </c>
    </row>
    <row r="527" spans="1:26" ht="12.75" customHeight="1">
      <c r="A527" s="70"/>
      <c r="B527" s="70"/>
      <c r="C527" s="4"/>
      <c r="X527" s="2">
        <f t="shared" si="32"/>
        <v>0</v>
      </c>
      <c r="Y527" s="2">
        <f t="shared" si="32"/>
        <v>0</v>
      </c>
      <c r="Z527" s="52" t="str">
        <f t="shared" si="33"/>
        <v> </v>
      </c>
    </row>
    <row r="528" spans="1:26" ht="12.75" customHeight="1">
      <c r="A528" s="70"/>
      <c r="B528" s="70"/>
      <c r="C528" s="4"/>
      <c r="X528" s="2">
        <f t="shared" si="32"/>
        <v>0</v>
      </c>
      <c r="Y528" s="2">
        <f t="shared" si="32"/>
        <v>0</v>
      </c>
      <c r="Z528" s="52" t="str">
        <f t="shared" si="33"/>
        <v> </v>
      </c>
    </row>
    <row r="529" spans="1:26" ht="12.75" customHeight="1">
      <c r="A529" s="70"/>
      <c r="B529" s="70"/>
      <c r="C529" s="4"/>
      <c r="X529" s="2">
        <f t="shared" si="32"/>
        <v>0</v>
      </c>
      <c r="Y529" s="2">
        <f t="shared" si="32"/>
        <v>0</v>
      </c>
      <c r="Z529" s="52" t="str">
        <f t="shared" si="33"/>
        <v> </v>
      </c>
    </row>
    <row r="530" spans="1:26" ht="12.75" customHeight="1">
      <c r="A530" s="70"/>
      <c r="B530" s="70"/>
      <c r="C530" s="4"/>
      <c r="X530" s="2">
        <f t="shared" si="32"/>
        <v>0</v>
      </c>
      <c r="Y530" s="2">
        <f t="shared" si="32"/>
        <v>0</v>
      </c>
      <c r="Z530" s="52" t="str">
        <f t="shared" si="33"/>
        <v> </v>
      </c>
    </row>
    <row r="531" spans="1:26" ht="12.75" customHeight="1">
      <c r="A531" s="70"/>
      <c r="B531" s="70"/>
      <c r="C531" s="4"/>
      <c r="X531" s="2">
        <f t="shared" si="32"/>
        <v>0</v>
      </c>
      <c r="Y531" s="2">
        <f t="shared" si="32"/>
        <v>0</v>
      </c>
      <c r="Z531" s="52" t="str">
        <f t="shared" si="33"/>
        <v> </v>
      </c>
    </row>
    <row r="532" spans="1:26" ht="12.75" customHeight="1">
      <c r="A532" s="69"/>
      <c r="B532" s="70"/>
      <c r="C532" s="4"/>
      <c r="Z532" s="52"/>
    </row>
    <row r="533" spans="1:26" ht="12.75" customHeight="1">
      <c r="A533" s="70"/>
      <c r="B533" s="70"/>
      <c r="C533" s="4"/>
      <c r="X533" s="2">
        <f aca="true" t="shared" si="34" ref="X533:Y538">SUM(D533+F533+H533+J533+L533+N533+P533+R533+T533+V533)</f>
        <v>0</v>
      </c>
      <c r="Y533" s="2">
        <f t="shared" si="34"/>
        <v>0</v>
      </c>
      <c r="Z533" s="52" t="str">
        <f aca="true" t="shared" si="35" ref="Z533:Z538">IF(COUNT(D533,F533,H533,J533,L533,N533,P533,R533,T533,V533),AVERAGE(D533,F533,H533,J533,L533,N533,P533,R533,T533,V533)," ")</f>
        <v> </v>
      </c>
    </row>
    <row r="534" spans="1:26" ht="12.75" customHeight="1">
      <c r="A534" s="70"/>
      <c r="B534" s="70"/>
      <c r="C534" s="4"/>
      <c r="L534" s="22"/>
      <c r="X534" s="2">
        <f t="shared" si="34"/>
        <v>0</v>
      </c>
      <c r="Y534" s="2">
        <f t="shared" si="34"/>
        <v>0</v>
      </c>
      <c r="Z534" s="52" t="str">
        <f t="shared" si="35"/>
        <v> </v>
      </c>
    </row>
    <row r="535" spans="1:26" ht="12.75" customHeight="1">
      <c r="A535" s="70"/>
      <c r="B535" s="70"/>
      <c r="C535" s="4"/>
      <c r="P535" s="8"/>
      <c r="X535" s="2">
        <f t="shared" si="34"/>
        <v>0</v>
      </c>
      <c r="Y535" s="2">
        <f t="shared" si="34"/>
        <v>0</v>
      </c>
      <c r="Z535" s="52" t="str">
        <f t="shared" si="35"/>
        <v> </v>
      </c>
    </row>
    <row r="536" spans="1:26" ht="12.75" customHeight="1">
      <c r="A536" s="70"/>
      <c r="B536" s="70"/>
      <c r="C536" s="4"/>
      <c r="X536" s="2">
        <f t="shared" si="34"/>
        <v>0</v>
      </c>
      <c r="Y536" s="2">
        <f t="shared" si="34"/>
        <v>0</v>
      </c>
      <c r="Z536" s="52" t="str">
        <f t="shared" si="35"/>
        <v> </v>
      </c>
    </row>
    <row r="537" spans="1:26" ht="12.75" customHeight="1">
      <c r="A537" s="70"/>
      <c r="B537" s="70"/>
      <c r="C537" s="4"/>
      <c r="X537" s="2">
        <f t="shared" si="34"/>
        <v>0</v>
      </c>
      <c r="Y537" s="2">
        <f t="shared" si="34"/>
        <v>0</v>
      </c>
      <c r="Z537" s="52" t="str">
        <f t="shared" si="35"/>
        <v> </v>
      </c>
    </row>
    <row r="538" spans="1:26" ht="12.75" customHeight="1">
      <c r="A538" s="70"/>
      <c r="B538" s="70"/>
      <c r="C538" s="4"/>
      <c r="X538" s="2">
        <f t="shared" si="34"/>
        <v>0</v>
      </c>
      <c r="Y538" s="2">
        <f t="shared" si="34"/>
        <v>0</v>
      </c>
      <c r="Z538" s="52" t="str">
        <f t="shared" si="35"/>
        <v> </v>
      </c>
    </row>
    <row r="539" spans="1:26" ht="12.75" customHeight="1">
      <c r="A539" s="69"/>
      <c r="B539" s="70"/>
      <c r="C539" s="4"/>
      <c r="Z539" s="52"/>
    </row>
    <row r="540" spans="1:26" ht="12.75" customHeight="1">
      <c r="A540" s="70"/>
      <c r="B540" s="70"/>
      <c r="C540" s="4"/>
      <c r="X540" s="2">
        <f aca="true" t="shared" si="36" ref="X540:Y544">SUM(D540+F540+H540+J540+L540+N540+P540+R540+T540+V540)</f>
        <v>0</v>
      </c>
      <c r="Y540" s="2">
        <f t="shared" si="36"/>
        <v>0</v>
      </c>
      <c r="Z540" s="52" t="str">
        <f>IF(COUNT(D540,F540,H540,J540,L540,N540,P540,R540,T540,V540),AVERAGE(D540,F540,H540,J540,L540,N540,P540,R540,T540,V540)," ")</f>
        <v> </v>
      </c>
    </row>
    <row r="541" spans="1:26" ht="12.75" customHeight="1">
      <c r="A541" s="70"/>
      <c r="B541" s="70"/>
      <c r="C541" s="4"/>
      <c r="X541" s="2">
        <f t="shared" si="36"/>
        <v>0</v>
      </c>
      <c r="Y541" s="2">
        <f t="shared" si="36"/>
        <v>0</v>
      </c>
      <c r="Z541" s="52" t="str">
        <f>IF(COUNT(D541,F541,H541,J541,L541,N541,P541,R541,T541,V541),AVERAGE(D541,F541,H541,J541,L541,N541,P541,R541,T541,V541)," ")</f>
        <v> </v>
      </c>
    </row>
    <row r="542" spans="1:26" ht="12.75" customHeight="1">
      <c r="A542" s="70"/>
      <c r="B542" s="70"/>
      <c r="C542" s="4"/>
      <c r="X542" s="2">
        <f t="shared" si="36"/>
        <v>0</v>
      </c>
      <c r="Y542" s="2">
        <f t="shared" si="36"/>
        <v>0</v>
      </c>
      <c r="Z542" s="52" t="str">
        <f>IF(COUNT(D542,F542,H542,J542,L542,N542,P542,R542,T542,V542),AVERAGE(D542,F542,H542,J542,L542,N542,P542,R542,T542,V542)," ")</f>
        <v> </v>
      </c>
    </row>
    <row r="543" spans="1:26" ht="12.75" customHeight="1">
      <c r="A543" s="70"/>
      <c r="B543" s="70"/>
      <c r="C543" s="4"/>
      <c r="X543" s="2">
        <f t="shared" si="36"/>
        <v>0</v>
      </c>
      <c r="Y543" s="2">
        <f t="shared" si="36"/>
        <v>0</v>
      </c>
      <c r="Z543" s="52" t="str">
        <f>IF(COUNT(D543,F543,H543,J543,L543,N543,P543,R543,T543,V543),AVERAGE(D543,F543,H543,J543,L543,N543,P543,R543,T543,V543)," ")</f>
        <v> </v>
      </c>
    </row>
    <row r="544" spans="1:26" ht="12.75" customHeight="1">
      <c r="A544" s="70"/>
      <c r="B544" s="70"/>
      <c r="C544" s="4"/>
      <c r="X544" s="2">
        <f t="shared" si="36"/>
        <v>0</v>
      </c>
      <c r="Y544" s="2">
        <f t="shared" si="36"/>
        <v>0</v>
      </c>
      <c r="Z544" s="52" t="str">
        <f>IF(COUNT(D544,F544,H544,J544,L544,N544,P544,R544,T544,V544),AVERAGE(D544,F544,H544,J544,L544,N544,P544,R544,T544,V544)," ")</f>
        <v> </v>
      </c>
    </row>
    <row r="545" spans="1:26" ht="12.75" customHeight="1">
      <c r="A545" s="69"/>
      <c r="B545" s="70"/>
      <c r="C545" s="4"/>
      <c r="Z545" s="52"/>
    </row>
    <row r="546" spans="1:26" ht="12.75" customHeight="1">
      <c r="A546" s="70"/>
      <c r="B546" s="70"/>
      <c r="C546" s="4"/>
      <c r="X546" s="2">
        <f aca="true" t="shared" si="37" ref="X546:Y551">SUM(D546+F546+H546+J546+L546+N546+P546+R546+T546+V546)</f>
        <v>0</v>
      </c>
      <c r="Y546" s="2">
        <f t="shared" si="37"/>
        <v>0</v>
      </c>
      <c r="Z546" s="52" t="str">
        <f aca="true" t="shared" si="38" ref="Z546:Z551">IF(COUNT(D546,F546,H546,J546,L546,N546,P546,R546,T546,V546),AVERAGE(D546,F546,H546,J546,L546,N546,P546,R546,T546,V546)," ")</f>
        <v> </v>
      </c>
    </row>
    <row r="547" spans="1:26" ht="12.75" customHeight="1">
      <c r="A547" s="70"/>
      <c r="B547" s="70"/>
      <c r="C547" s="4"/>
      <c r="X547" s="2">
        <f t="shared" si="37"/>
        <v>0</v>
      </c>
      <c r="Y547" s="2">
        <f t="shared" si="37"/>
        <v>0</v>
      </c>
      <c r="Z547" s="52" t="str">
        <f t="shared" si="38"/>
        <v> </v>
      </c>
    </row>
    <row r="548" spans="1:26" ht="12.75" customHeight="1">
      <c r="A548" s="70"/>
      <c r="B548" s="70"/>
      <c r="C548" s="4"/>
      <c r="X548" s="2">
        <f t="shared" si="37"/>
        <v>0</v>
      </c>
      <c r="Y548" s="2">
        <f t="shared" si="37"/>
        <v>0</v>
      </c>
      <c r="Z548" s="52" t="str">
        <f t="shared" si="38"/>
        <v> </v>
      </c>
    </row>
    <row r="549" spans="1:26" ht="12.75" customHeight="1">
      <c r="A549" s="70"/>
      <c r="B549" s="70"/>
      <c r="C549" s="4"/>
      <c r="X549" s="2">
        <f t="shared" si="37"/>
        <v>0</v>
      </c>
      <c r="Y549" s="2">
        <f t="shared" si="37"/>
        <v>0</v>
      </c>
      <c r="Z549" s="52" t="str">
        <f t="shared" si="38"/>
        <v> </v>
      </c>
    </row>
    <row r="550" spans="1:26" ht="12.75" customHeight="1">
      <c r="A550" s="70"/>
      <c r="B550" s="70"/>
      <c r="C550" s="4"/>
      <c r="D550" s="9"/>
      <c r="F550" s="9"/>
      <c r="H550" s="9"/>
      <c r="J550" s="9"/>
      <c r="L550" s="9"/>
      <c r="V550" s="8"/>
      <c r="X550" s="2">
        <f t="shared" si="37"/>
        <v>0</v>
      </c>
      <c r="Y550" s="2">
        <f t="shared" si="37"/>
        <v>0</v>
      </c>
      <c r="Z550" s="52" t="str">
        <f t="shared" si="38"/>
        <v> </v>
      </c>
    </row>
    <row r="551" spans="1:26" ht="12.75" customHeight="1">
      <c r="A551" s="70"/>
      <c r="B551" s="70"/>
      <c r="C551" s="4"/>
      <c r="X551" s="2">
        <f t="shared" si="37"/>
        <v>0</v>
      </c>
      <c r="Y551" s="2">
        <f t="shared" si="37"/>
        <v>0</v>
      </c>
      <c r="Z551" s="52" t="str">
        <f t="shared" si="38"/>
        <v> </v>
      </c>
    </row>
    <row r="552" spans="1:26" ht="12.75" customHeight="1">
      <c r="A552" s="70"/>
      <c r="B552" s="70"/>
      <c r="C552" s="4"/>
      <c r="Z552" s="52"/>
    </row>
    <row r="553" ht="12.75" customHeight="1">
      <c r="F553" s="8" t="s">
        <v>0</v>
      </c>
    </row>
    <row r="554" ht="12.75" customHeight="1">
      <c r="J554" s="8" t="s">
        <v>15</v>
      </c>
    </row>
    <row r="555" spans="1:26" ht="12.75" customHeight="1">
      <c r="A555" s="70"/>
      <c r="B555" s="70"/>
      <c r="C555" s="88" t="s">
        <v>4</v>
      </c>
      <c r="D555" s="17" t="s">
        <v>7</v>
      </c>
      <c r="F555" s="3"/>
      <c r="H555" s="3"/>
      <c r="J555" s="3"/>
      <c r="L555" s="3"/>
      <c r="N555" s="3"/>
      <c r="P555" s="3"/>
      <c r="R555" s="3"/>
      <c r="T555" s="3"/>
      <c r="V555" s="3"/>
      <c r="X555" s="3"/>
      <c r="Y555" s="3"/>
      <c r="Z555" s="47"/>
    </row>
    <row r="556" spans="1:26" ht="12.75" customHeight="1">
      <c r="A556" s="74" t="s">
        <v>2</v>
      </c>
      <c r="B556" s="74" t="s">
        <v>1</v>
      </c>
      <c r="C556" s="88" t="s">
        <v>3</v>
      </c>
      <c r="D556" s="17">
        <v>1</v>
      </c>
      <c r="E556" s="45"/>
      <c r="F556" s="17">
        <v>2</v>
      </c>
      <c r="G556" s="45"/>
      <c r="H556" s="17">
        <v>3</v>
      </c>
      <c r="I556" s="45"/>
      <c r="J556" s="17">
        <v>4</v>
      </c>
      <c r="K556" s="45"/>
      <c r="L556" s="17">
        <v>5</v>
      </c>
      <c r="M556" s="45"/>
      <c r="N556" s="17">
        <v>6</v>
      </c>
      <c r="O556" s="12"/>
      <c r="P556" s="17">
        <v>7</v>
      </c>
      <c r="R556" s="17">
        <v>8</v>
      </c>
      <c r="T556" s="17">
        <v>9</v>
      </c>
      <c r="V556" s="17">
        <v>10</v>
      </c>
      <c r="W556" s="45"/>
      <c r="X556" s="35" t="s">
        <v>5</v>
      </c>
      <c r="Y556" s="35" t="s">
        <v>6</v>
      </c>
      <c r="Z556" s="48" t="s">
        <v>3</v>
      </c>
    </row>
    <row r="557" spans="1:26" ht="12.75" customHeight="1">
      <c r="A557" s="69" t="s">
        <v>11</v>
      </c>
      <c r="B557" s="70"/>
      <c r="C557" s="4"/>
      <c r="D557" s="8"/>
      <c r="F557" s="9"/>
      <c r="H557" s="9"/>
      <c r="J557" s="9"/>
      <c r="L557" s="9"/>
      <c r="V557" s="8"/>
      <c r="Z557" s="52"/>
    </row>
    <row r="558" spans="1:26" ht="12.75" customHeight="1">
      <c r="A558" s="70"/>
      <c r="B558" s="70"/>
      <c r="C558" s="4"/>
      <c r="X558" s="2">
        <f aca="true" t="shared" si="39" ref="X558:Y563">SUM(D558+F558+H558+J558+L558+N558+P558+R558+T558+V558)</f>
        <v>0</v>
      </c>
      <c r="Y558" s="2">
        <f t="shared" si="39"/>
        <v>0</v>
      </c>
      <c r="Z558" s="52" t="str">
        <f aca="true" t="shared" si="40" ref="Z558:Z563">IF(COUNT(D558,F558,H558,J558,L558,N558,P558,R558,T558,V558),AVERAGE(D558,F558,H558,J558,L558,N558,P558,R558,T558,V558)," ")</f>
        <v> </v>
      </c>
    </row>
    <row r="559" spans="1:26" ht="12.75" customHeight="1">
      <c r="A559" s="70"/>
      <c r="B559" s="70"/>
      <c r="C559" s="4"/>
      <c r="X559" s="2">
        <f t="shared" si="39"/>
        <v>0</v>
      </c>
      <c r="Y559" s="2">
        <f t="shared" si="39"/>
        <v>0</v>
      </c>
      <c r="Z559" s="52" t="str">
        <f t="shared" si="40"/>
        <v> </v>
      </c>
    </row>
    <row r="560" spans="1:26" ht="12.75" customHeight="1">
      <c r="A560" s="70"/>
      <c r="B560" s="70"/>
      <c r="C560" s="4"/>
      <c r="X560" s="2">
        <f t="shared" si="39"/>
        <v>0</v>
      </c>
      <c r="Y560" s="2">
        <f t="shared" si="39"/>
        <v>0</v>
      </c>
      <c r="Z560" s="52" t="str">
        <f t="shared" si="40"/>
        <v> </v>
      </c>
    </row>
    <row r="561" spans="1:26" ht="12.75" customHeight="1">
      <c r="A561" s="70"/>
      <c r="B561" s="70"/>
      <c r="C561" s="4"/>
      <c r="X561" s="2">
        <f t="shared" si="39"/>
        <v>0</v>
      </c>
      <c r="Y561" s="2">
        <f t="shared" si="39"/>
        <v>0</v>
      </c>
      <c r="Z561" s="52" t="str">
        <f t="shared" si="40"/>
        <v> </v>
      </c>
    </row>
    <row r="562" spans="1:26" ht="12.75" customHeight="1">
      <c r="A562" s="70"/>
      <c r="B562" s="70"/>
      <c r="C562" s="4"/>
      <c r="X562" s="2">
        <f t="shared" si="39"/>
        <v>0</v>
      </c>
      <c r="Y562" s="2">
        <f t="shared" si="39"/>
        <v>0</v>
      </c>
      <c r="Z562" s="52" t="str">
        <f t="shared" si="40"/>
        <v> </v>
      </c>
    </row>
    <row r="563" spans="1:26" ht="12.75" customHeight="1">
      <c r="A563" s="70"/>
      <c r="B563" s="70"/>
      <c r="C563" s="4"/>
      <c r="X563" s="2">
        <f t="shared" si="39"/>
        <v>0</v>
      </c>
      <c r="Y563" s="2">
        <f t="shared" si="39"/>
        <v>0</v>
      </c>
      <c r="Z563" s="52" t="str">
        <f t="shared" si="40"/>
        <v> </v>
      </c>
    </row>
    <row r="564" spans="1:26" ht="12.75" customHeight="1">
      <c r="A564" s="69"/>
      <c r="B564" s="70"/>
      <c r="C564" s="4"/>
      <c r="Z564" s="52"/>
    </row>
    <row r="565" spans="1:26" ht="12.75" customHeight="1">
      <c r="A565" s="70"/>
      <c r="B565" s="70"/>
      <c r="C565" s="4"/>
      <c r="X565" s="2">
        <f aca="true" t="shared" si="41" ref="X565:Y570">SUM(D565+F565+H565+J565+L565+N565+P565+R565+T565+V565)</f>
        <v>0</v>
      </c>
      <c r="Y565" s="2">
        <f t="shared" si="41"/>
        <v>0</v>
      </c>
      <c r="Z565" s="52" t="str">
        <f aca="true" t="shared" si="42" ref="Z565:Z570">IF(COUNT(D565,F565,H565,J565,L565,N565,P565,R565,T565,V565),AVERAGE(D565,F565,H565,J565,L565,N565,P565,R565,T565,V565)," ")</f>
        <v> </v>
      </c>
    </row>
    <row r="566" spans="1:26" ht="12.75" customHeight="1">
      <c r="A566" s="70"/>
      <c r="B566" s="70"/>
      <c r="C566" s="4"/>
      <c r="X566" s="2">
        <f t="shared" si="41"/>
        <v>0</v>
      </c>
      <c r="Y566" s="2">
        <f t="shared" si="41"/>
        <v>0</v>
      </c>
      <c r="Z566" s="52" t="str">
        <f t="shared" si="42"/>
        <v> </v>
      </c>
    </row>
    <row r="567" spans="1:26" ht="12.75" customHeight="1">
      <c r="A567" s="70"/>
      <c r="B567" s="70"/>
      <c r="C567" s="4"/>
      <c r="F567" s="9"/>
      <c r="H567" s="9"/>
      <c r="J567" s="9"/>
      <c r="L567" s="9"/>
      <c r="X567" s="2">
        <f t="shared" si="41"/>
        <v>0</v>
      </c>
      <c r="Y567" s="2">
        <f t="shared" si="41"/>
        <v>0</v>
      </c>
      <c r="Z567" s="52" t="str">
        <f t="shared" si="42"/>
        <v> </v>
      </c>
    </row>
    <row r="568" spans="1:26" ht="12.75" customHeight="1">
      <c r="A568" s="70"/>
      <c r="B568" s="70"/>
      <c r="C568" s="4"/>
      <c r="X568" s="2">
        <f t="shared" si="41"/>
        <v>0</v>
      </c>
      <c r="Y568" s="2">
        <f t="shared" si="41"/>
        <v>0</v>
      </c>
      <c r="Z568" s="52" t="str">
        <f t="shared" si="42"/>
        <v> </v>
      </c>
    </row>
    <row r="569" spans="1:26" ht="12.75" customHeight="1">
      <c r="A569" s="70"/>
      <c r="B569" s="70"/>
      <c r="C569" s="4"/>
      <c r="X569" s="2">
        <f t="shared" si="41"/>
        <v>0</v>
      </c>
      <c r="Y569" s="2">
        <f t="shared" si="41"/>
        <v>0</v>
      </c>
      <c r="Z569" s="52" t="str">
        <f t="shared" si="42"/>
        <v> </v>
      </c>
    </row>
    <row r="570" spans="1:26" ht="12.75" customHeight="1">
      <c r="A570" s="70"/>
      <c r="B570" s="70"/>
      <c r="C570" s="4"/>
      <c r="X570" s="2">
        <f t="shared" si="41"/>
        <v>0</v>
      </c>
      <c r="Y570" s="2">
        <f t="shared" si="41"/>
        <v>0</v>
      </c>
      <c r="Z570" s="52" t="str">
        <f t="shared" si="42"/>
        <v> </v>
      </c>
    </row>
    <row r="571" spans="1:26" ht="12.75" customHeight="1">
      <c r="A571" s="69"/>
      <c r="B571" s="70"/>
      <c r="C571" s="4"/>
      <c r="Z571" s="52"/>
    </row>
    <row r="572" spans="1:26" ht="12.75" customHeight="1">
      <c r="A572" s="70"/>
      <c r="B572" s="70"/>
      <c r="C572" s="4"/>
      <c r="F572" s="9"/>
      <c r="H572" s="9"/>
      <c r="J572" s="9"/>
      <c r="L572" s="9"/>
      <c r="N572" s="9"/>
      <c r="P572" s="9"/>
      <c r="R572" s="9"/>
      <c r="T572" s="9"/>
      <c r="V572" s="9"/>
      <c r="X572" s="2">
        <f aca="true" t="shared" si="43" ref="X572:Y577">SUM(D572+F572+H572+J572+L572+N572+P572+R572+T572+V572)</f>
        <v>0</v>
      </c>
      <c r="Y572" s="2">
        <f t="shared" si="43"/>
        <v>0</v>
      </c>
      <c r="Z572" s="52" t="str">
        <f aca="true" t="shared" si="44" ref="Z572:Z577">IF(COUNT(D572,F572,H572,J572,L572,N572,P572,R572,T572,V572),AVERAGE(D572,F572,H572,J572,L572,N572,P572,R572,T572,V572)," ")</f>
        <v> </v>
      </c>
    </row>
    <row r="573" spans="1:26" ht="12.75" customHeight="1">
      <c r="A573" s="70"/>
      <c r="B573" s="70"/>
      <c r="C573" s="4"/>
      <c r="X573" s="2">
        <f t="shared" si="43"/>
        <v>0</v>
      </c>
      <c r="Y573" s="2">
        <f t="shared" si="43"/>
        <v>0</v>
      </c>
      <c r="Z573" s="52" t="str">
        <f t="shared" si="44"/>
        <v> </v>
      </c>
    </row>
    <row r="574" spans="1:26" ht="12.75" customHeight="1">
      <c r="A574" s="70"/>
      <c r="B574" s="70"/>
      <c r="C574" s="4"/>
      <c r="X574" s="2">
        <f t="shared" si="43"/>
        <v>0</v>
      </c>
      <c r="Y574" s="2">
        <f t="shared" si="43"/>
        <v>0</v>
      </c>
      <c r="Z574" s="52" t="str">
        <f t="shared" si="44"/>
        <v> </v>
      </c>
    </row>
    <row r="575" spans="1:26" ht="12.75" customHeight="1">
      <c r="A575" s="70"/>
      <c r="B575" s="70"/>
      <c r="C575" s="4"/>
      <c r="X575" s="2">
        <f t="shared" si="43"/>
        <v>0</v>
      </c>
      <c r="Y575" s="2">
        <f t="shared" si="43"/>
        <v>0</v>
      </c>
      <c r="Z575" s="52" t="str">
        <f t="shared" si="44"/>
        <v> </v>
      </c>
    </row>
    <row r="576" spans="1:26" ht="12.75" customHeight="1">
      <c r="A576" s="70"/>
      <c r="B576" s="70"/>
      <c r="C576" s="4"/>
      <c r="X576" s="2">
        <f t="shared" si="43"/>
        <v>0</v>
      </c>
      <c r="Y576" s="2">
        <f t="shared" si="43"/>
        <v>0</v>
      </c>
      <c r="Z576" s="52" t="str">
        <f t="shared" si="44"/>
        <v> </v>
      </c>
    </row>
    <row r="577" spans="1:26" ht="12.75" customHeight="1">
      <c r="A577" s="70"/>
      <c r="B577" s="70"/>
      <c r="C577" s="4"/>
      <c r="X577" s="2">
        <f t="shared" si="43"/>
        <v>0</v>
      </c>
      <c r="Y577" s="2">
        <f t="shared" si="43"/>
        <v>0</v>
      </c>
      <c r="Z577" s="52" t="str">
        <f t="shared" si="44"/>
        <v> </v>
      </c>
    </row>
    <row r="578" spans="1:26" ht="12.75" customHeight="1">
      <c r="A578" s="69"/>
      <c r="B578" s="70"/>
      <c r="C578" s="4"/>
      <c r="Z578" s="52"/>
    </row>
    <row r="579" spans="1:26" ht="12.75" customHeight="1">
      <c r="A579" s="70"/>
      <c r="B579" s="70"/>
      <c r="C579" s="4"/>
      <c r="X579" s="2">
        <f aca="true" t="shared" si="45" ref="X579:Y584">SUM(D579+F579+H579+J579+L579+N579+P579+R579+T579+V579)</f>
        <v>0</v>
      </c>
      <c r="Y579" s="2">
        <f t="shared" si="45"/>
        <v>0</v>
      </c>
      <c r="Z579" s="52" t="str">
        <f aca="true" t="shared" si="46" ref="Z579:Z584">IF(COUNT(D579,F579,H579,J579,L579,N579,P579,R579,T579,V579),AVERAGE(D579,F579,H579,J579,L579,N579,P579,R579,T579,V579)," ")</f>
        <v> </v>
      </c>
    </row>
    <row r="580" spans="1:26" ht="12.75" customHeight="1">
      <c r="A580" s="70"/>
      <c r="B580" s="70"/>
      <c r="C580" s="4"/>
      <c r="X580" s="2">
        <f t="shared" si="45"/>
        <v>0</v>
      </c>
      <c r="Y580" s="2">
        <f t="shared" si="45"/>
        <v>0</v>
      </c>
      <c r="Z580" s="52" t="str">
        <f t="shared" si="46"/>
        <v> </v>
      </c>
    </row>
    <row r="581" spans="1:26" ht="12.75" customHeight="1">
      <c r="A581" s="70"/>
      <c r="B581" s="70"/>
      <c r="C581" s="4"/>
      <c r="X581" s="2">
        <f t="shared" si="45"/>
        <v>0</v>
      </c>
      <c r="Y581" s="2">
        <f t="shared" si="45"/>
        <v>0</v>
      </c>
      <c r="Z581" s="52" t="str">
        <f t="shared" si="46"/>
        <v> </v>
      </c>
    </row>
    <row r="582" spans="1:26" ht="12.75" customHeight="1">
      <c r="A582" s="70"/>
      <c r="B582" s="70"/>
      <c r="C582" s="4"/>
      <c r="X582" s="2">
        <f t="shared" si="45"/>
        <v>0</v>
      </c>
      <c r="Y582" s="2">
        <f t="shared" si="45"/>
        <v>0</v>
      </c>
      <c r="Z582" s="52" t="str">
        <f t="shared" si="46"/>
        <v> </v>
      </c>
    </row>
    <row r="583" spans="1:26" ht="12.75" customHeight="1">
      <c r="A583" s="70"/>
      <c r="B583" s="70"/>
      <c r="C583" s="4"/>
      <c r="X583" s="2">
        <f t="shared" si="45"/>
        <v>0</v>
      </c>
      <c r="Y583" s="2">
        <f t="shared" si="45"/>
        <v>0</v>
      </c>
      <c r="Z583" s="52" t="str">
        <f t="shared" si="46"/>
        <v> </v>
      </c>
    </row>
    <row r="584" spans="1:26" ht="12.75" customHeight="1">
      <c r="A584" s="70"/>
      <c r="B584" s="70"/>
      <c r="C584" s="4"/>
      <c r="X584" s="2">
        <f t="shared" si="45"/>
        <v>0</v>
      </c>
      <c r="Y584" s="2">
        <f t="shared" si="45"/>
        <v>0</v>
      </c>
      <c r="Z584" s="52" t="str">
        <f t="shared" si="46"/>
        <v> </v>
      </c>
    </row>
    <row r="585" spans="1:26" ht="12.75" customHeight="1">
      <c r="A585" s="70"/>
      <c r="B585" s="70"/>
      <c r="C585" s="4"/>
      <c r="Z585" s="52"/>
    </row>
    <row r="586" ht="12.75" customHeight="1">
      <c r="F586" s="8" t="s">
        <v>0</v>
      </c>
    </row>
    <row r="587" ht="12.75" customHeight="1">
      <c r="J587" s="8" t="s">
        <v>15</v>
      </c>
    </row>
    <row r="588" spans="1:26" ht="12.75" customHeight="1">
      <c r="A588" s="70"/>
      <c r="B588" s="70"/>
      <c r="C588" s="88" t="s">
        <v>4</v>
      </c>
      <c r="D588" s="17" t="s">
        <v>7</v>
      </c>
      <c r="F588" s="3"/>
      <c r="H588" s="3"/>
      <c r="J588" s="3"/>
      <c r="L588" s="3"/>
      <c r="N588" s="3"/>
      <c r="P588" s="3"/>
      <c r="R588" s="3"/>
      <c r="T588" s="3"/>
      <c r="V588" s="3"/>
      <c r="X588" s="3"/>
      <c r="Y588" s="3"/>
      <c r="Z588" s="47"/>
    </row>
    <row r="589" spans="1:26" ht="12.75" customHeight="1">
      <c r="A589" s="74" t="s">
        <v>2</v>
      </c>
      <c r="B589" s="74" t="s">
        <v>1</v>
      </c>
      <c r="C589" s="88" t="s">
        <v>3</v>
      </c>
      <c r="D589" s="17">
        <v>1</v>
      </c>
      <c r="E589" s="45"/>
      <c r="F589" s="17">
        <v>2</v>
      </c>
      <c r="G589" s="45"/>
      <c r="H589" s="17">
        <v>3</v>
      </c>
      <c r="I589" s="45"/>
      <c r="J589" s="17">
        <v>4</v>
      </c>
      <c r="K589" s="45"/>
      <c r="L589" s="17">
        <v>5</v>
      </c>
      <c r="M589" s="45"/>
      <c r="N589" s="17">
        <v>6</v>
      </c>
      <c r="O589" s="12"/>
      <c r="P589" s="17">
        <v>7</v>
      </c>
      <c r="R589" s="17">
        <v>8</v>
      </c>
      <c r="T589" s="17">
        <v>9</v>
      </c>
      <c r="V589" s="17">
        <v>10</v>
      </c>
      <c r="W589" s="45"/>
      <c r="X589" s="35" t="s">
        <v>5</v>
      </c>
      <c r="Y589" s="35" t="s">
        <v>6</v>
      </c>
      <c r="Z589" s="48" t="s">
        <v>3</v>
      </c>
    </row>
    <row r="590" spans="1:26" ht="12.75" customHeight="1">
      <c r="A590" s="69" t="s">
        <v>13</v>
      </c>
      <c r="B590" s="70"/>
      <c r="C590" s="4"/>
      <c r="Z590" s="52"/>
    </row>
    <row r="591" spans="1:26" ht="12.75" customHeight="1">
      <c r="A591" s="70"/>
      <c r="B591" s="70"/>
      <c r="C591" s="4"/>
      <c r="X591" s="2">
        <f aca="true" t="shared" si="47" ref="X591:Y598">SUM(D591+F591+H591+J591+L591+N591+P591+R591+T591+V591)</f>
        <v>0</v>
      </c>
      <c r="Y591" s="2">
        <f t="shared" si="47"/>
        <v>0</v>
      </c>
      <c r="Z591" s="52" t="str">
        <f aca="true" t="shared" si="48" ref="Z591:Z598">IF(COUNT(D591,F591,H591,J591,L591,N591,P591,R591,T591,V591),AVERAGE(D591,F591,H591,J591,L591,N591,P591,R591,T591,V591)," ")</f>
        <v> </v>
      </c>
    </row>
    <row r="592" spans="1:26" ht="12.75" customHeight="1">
      <c r="A592" s="70"/>
      <c r="B592" s="70"/>
      <c r="C592" s="4"/>
      <c r="X592" s="2">
        <f t="shared" si="47"/>
        <v>0</v>
      </c>
      <c r="Y592" s="2">
        <f t="shared" si="47"/>
        <v>0</v>
      </c>
      <c r="Z592" s="52" t="str">
        <f t="shared" si="48"/>
        <v> </v>
      </c>
    </row>
    <row r="593" spans="1:26" ht="12.75" customHeight="1">
      <c r="A593" s="70"/>
      <c r="B593" s="70"/>
      <c r="C593" s="4"/>
      <c r="X593" s="2">
        <f t="shared" si="47"/>
        <v>0</v>
      </c>
      <c r="Y593" s="2">
        <f t="shared" si="47"/>
        <v>0</v>
      </c>
      <c r="Z593" s="52" t="str">
        <f t="shared" si="48"/>
        <v> </v>
      </c>
    </row>
    <row r="594" spans="1:26" ht="12.75" customHeight="1">
      <c r="A594" s="70"/>
      <c r="B594" s="70"/>
      <c r="C594" s="4"/>
      <c r="X594" s="2">
        <f t="shared" si="47"/>
        <v>0</v>
      </c>
      <c r="Y594" s="2">
        <f t="shared" si="47"/>
        <v>0</v>
      </c>
      <c r="Z594" s="52" t="str">
        <f t="shared" si="48"/>
        <v> </v>
      </c>
    </row>
    <row r="595" spans="1:26" ht="12.75" customHeight="1">
      <c r="A595" s="70"/>
      <c r="B595" s="70"/>
      <c r="C595" s="4"/>
      <c r="X595" s="2">
        <f t="shared" si="47"/>
        <v>0</v>
      </c>
      <c r="Y595" s="2">
        <f t="shared" si="47"/>
        <v>0</v>
      </c>
      <c r="Z595" s="52" t="str">
        <f t="shared" si="48"/>
        <v> </v>
      </c>
    </row>
    <row r="596" spans="1:26" ht="12.75" customHeight="1">
      <c r="A596" s="70"/>
      <c r="B596" s="70"/>
      <c r="C596" s="4"/>
      <c r="X596" s="2">
        <f t="shared" si="47"/>
        <v>0</v>
      </c>
      <c r="Y596" s="2">
        <f t="shared" si="47"/>
        <v>0</v>
      </c>
      <c r="Z596" s="52" t="str">
        <f t="shared" si="48"/>
        <v> </v>
      </c>
    </row>
    <row r="597" spans="1:26" ht="12.75" customHeight="1">
      <c r="A597" s="70"/>
      <c r="B597" s="70"/>
      <c r="C597" s="4"/>
      <c r="X597" s="2">
        <f t="shared" si="47"/>
        <v>0</v>
      </c>
      <c r="Y597" s="2">
        <f t="shared" si="47"/>
        <v>0</v>
      </c>
      <c r="Z597" s="52" t="str">
        <f t="shared" si="48"/>
        <v> </v>
      </c>
    </row>
    <row r="598" spans="1:26" ht="12.75" customHeight="1">
      <c r="A598" s="70"/>
      <c r="B598" s="70"/>
      <c r="C598" s="4"/>
      <c r="X598" s="2">
        <f t="shared" si="47"/>
        <v>0</v>
      </c>
      <c r="Y598" s="2">
        <f t="shared" si="47"/>
        <v>0</v>
      </c>
      <c r="Z598" s="52" t="str">
        <f t="shared" si="48"/>
        <v> </v>
      </c>
    </row>
    <row r="599" spans="1:26" ht="12.75" customHeight="1">
      <c r="A599" s="69"/>
      <c r="B599" s="70"/>
      <c r="C599" s="4"/>
      <c r="Z599" s="52"/>
    </row>
    <row r="600" spans="1:26" ht="12.75" customHeight="1">
      <c r="A600" s="70"/>
      <c r="B600" s="70"/>
      <c r="C600" s="4"/>
      <c r="X600" s="2">
        <f aca="true" t="shared" si="49" ref="X600:Y606">SUM(D600+F600+H600+J600+L600+N600+P600+R600+T600+V600)</f>
        <v>0</v>
      </c>
      <c r="Y600" s="2">
        <f t="shared" si="49"/>
        <v>0</v>
      </c>
      <c r="Z600" s="52" t="str">
        <f aca="true" t="shared" si="50" ref="Z600:Z606">IF(COUNT(D600,F600,H600,J600,L600,N600,P600,R600,T600,V600),AVERAGE(D600,F600,H600,J600,L600,N600,P600,R600,T600,V600)," ")</f>
        <v> </v>
      </c>
    </row>
    <row r="601" spans="1:26" ht="12.75" customHeight="1">
      <c r="A601" s="70"/>
      <c r="B601" s="70"/>
      <c r="C601" s="4"/>
      <c r="X601" s="2">
        <f t="shared" si="49"/>
        <v>0</v>
      </c>
      <c r="Y601" s="2">
        <f t="shared" si="49"/>
        <v>0</v>
      </c>
      <c r="Z601" s="52" t="str">
        <f t="shared" si="50"/>
        <v> </v>
      </c>
    </row>
    <row r="602" spans="1:26" ht="12.75" customHeight="1">
      <c r="A602" s="70"/>
      <c r="B602" s="70"/>
      <c r="C602" s="4"/>
      <c r="X602" s="2">
        <f t="shared" si="49"/>
        <v>0</v>
      </c>
      <c r="Y602" s="2">
        <f t="shared" si="49"/>
        <v>0</v>
      </c>
      <c r="Z602" s="52" t="str">
        <f t="shared" si="50"/>
        <v> </v>
      </c>
    </row>
    <row r="603" spans="1:26" ht="12.75" customHeight="1">
      <c r="A603" s="70"/>
      <c r="B603" s="70"/>
      <c r="C603" s="4"/>
      <c r="X603" s="2">
        <f t="shared" si="49"/>
        <v>0</v>
      </c>
      <c r="Y603" s="2">
        <f t="shared" si="49"/>
        <v>0</v>
      </c>
      <c r="Z603" s="52" t="str">
        <f t="shared" si="50"/>
        <v> </v>
      </c>
    </row>
    <row r="604" spans="1:26" ht="12.75" customHeight="1">
      <c r="A604" s="70"/>
      <c r="B604" s="70"/>
      <c r="C604" s="4"/>
      <c r="X604" s="2">
        <f t="shared" si="49"/>
        <v>0</v>
      </c>
      <c r="Y604" s="2">
        <f t="shared" si="49"/>
        <v>0</v>
      </c>
      <c r="Z604" s="52" t="str">
        <f t="shared" si="50"/>
        <v> </v>
      </c>
    </row>
    <row r="605" spans="1:26" ht="12.75" customHeight="1">
      <c r="A605" s="70"/>
      <c r="B605" s="70"/>
      <c r="C605" s="4"/>
      <c r="X605" s="2">
        <f t="shared" si="49"/>
        <v>0</v>
      </c>
      <c r="Y605" s="2">
        <f t="shared" si="49"/>
        <v>0</v>
      </c>
      <c r="Z605" s="52" t="str">
        <f t="shared" si="50"/>
        <v> </v>
      </c>
    </row>
    <row r="606" spans="1:26" ht="12.75" customHeight="1">
      <c r="A606" s="70"/>
      <c r="B606" s="70"/>
      <c r="C606" s="4"/>
      <c r="X606" s="2">
        <f t="shared" si="49"/>
        <v>0</v>
      </c>
      <c r="Y606" s="2">
        <f t="shared" si="49"/>
        <v>0</v>
      </c>
      <c r="Z606" s="52" t="str">
        <f t="shared" si="50"/>
        <v> </v>
      </c>
    </row>
    <row r="607" spans="1:26" ht="12.75" customHeight="1">
      <c r="A607" s="69"/>
      <c r="B607" s="70"/>
      <c r="C607" s="4"/>
      <c r="Z607" s="52"/>
    </row>
    <row r="608" spans="1:26" ht="12.75" customHeight="1">
      <c r="A608" s="70"/>
      <c r="B608" s="70"/>
      <c r="C608" s="4"/>
      <c r="X608" s="2">
        <f aca="true" t="shared" si="51" ref="X608:Y614">SUM(D608+F608+H608+J608+L608+N608+P608+R608+T608+V608)</f>
        <v>0</v>
      </c>
      <c r="Y608" s="2">
        <f t="shared" si="51"/>
        <v>0</v>
      </c>
      <c r="Z608" s="52" t="str">
        <f aca="true" t="shared" si="52" ref="Z608:Z614">IF(COUNT(D608,F608,H608,J608,L608,N608,P608,R608,T608,V608),AVERAGE(D608,F608,H608,J608,L608,N608,P608,R608,T608,V608)," ")</f>
        <v> </v>
      </c>
    </row>
    <row r="609" spans="1:26" ht="12.75" customHeight="1">
      <c r="A609" s="70"/>
      <c r="B609" s="70"/>
      <c r="C609" s="4"/>
      <c r="X609" s="2">
        <f t="shared" si="51"/>
        <v>0</v>
      </c>
      <c r="Y609" s="2">
        <f t="shared" si="51"/>
        <v>0</v>
      </c>
      <c r="Z609" s="52" t="str">
        <f t="shared" si="52"/>
        <v> </v>
      </c>
    </row>
    <row r="610" spans="1:26" ht="12.75" customHeight="1">
      <c r="A610" s="70"/>
      <c r="B610" s="70"/>
      <c r="C610" s="4"/>
      <c r="X610" s="2">
        <f t="shared" si="51"/>
        <v>0</v>
      </c>
      <c r="Y610" s="2">
        <f t="shared" si="51"/>
        <v>0</v>
      </c>
      <c r="Z610" s="52" t="str">
        <f t="shared" si="52"/>
        <v> </v>
      </c>
    </row>
    <row r="611" spans="1:26" ht="12.75" customHeight="1">
      <c r="A611" s="70"/>
      <c r="B611" s="70"/>
      <c r="C611" s="4"/>
      <c r="X611" s="2">
        <f t="shared" si="51"/>
        <v>0</v>
      </c>
      <c r="Y611" s="2">
        <f t="shared" si="51"/>
        <v>0</v>
      </c>
      <c r="Z611" s="52" t="str">
        <f t="shared" si="52"/>
        <v> </v>
      </c>
    </row>
    <row r="612" spans="1:26" ht="12.75" customHeight="1">
      <c r="A612" s="70"/>
      <c r="B612" s="70"/>
      <c r="C612" s="4"/>
      <c r="X612" s="2">
        <f t="shared" si="51"/>
        <v>0</v>
      </c>
      <c r="Y612" s="2">
        <f t="shared" si="51"/>
        <v>0</v>
      </c>
      <c r="Z612" s="52" t="str">
        <f t="shared" si="52"/>
        <v> </v>
      </c>
    </row>
    <row r="613" spans="1:26" ht="12.75" customHeight="1">
      <c r="A613" s="70"/>
      <c r="B613" s="70"/>
      <c r="C613" s="4"/>
      <c r="X613" s="2">
        <f t="shared" si="51"/>
        <v>0</v>
      </c>
      <c r="Y613" s="2">
        <f t="shared" si="51"/>
        <v>0</v>
      </c>
      <c r="Z613" s="52" t="str">
        <f t="shared" si="52"/>
        <v> </v>
      </c>
    </row>
    <row r="614" spans="1:26" ht="12.75" customHeight="1">
      <c r="A614" s="70"/>
      <c r="B614" s="70"/>
      <c r="C614" s="4"/>
      <c r="X614" s="2">
        <f t="shared" si="51"/>
        <v>0</v>
      </c>
      <c r="Y614" s="2">
        <f t="shared" si="51"/>
        <v>0</v>
      </c>
      <c r="Z614" s="52" t="str">
        <f t="shared" si="52"/>
        <v> </v>
      </c>
    </row>
    <row r="615" spans="1:26" ht="12.75" customHeight="1">
      <c r="A615" s="75"/>
      <c r="B615" s="75"/>
      <c r="C615" s="18"/>
      <c r="D615" s="8"/>
      <c r="E615" s="42"/>
      <c r="F615" s="8"/>
      <c r="G615" s="42"/>
      <c r="H615" s="8"/>
      <c r="I615" s="42"/>
      <c r="J615" s="8"/>
      <c r="K615" s="42"/>
      <c r="L615" s="8"/>
      <c r="M615" s="42"/>
      <c r="N615" s="8"/>
      <c r="O615" s="20"/>
      <c r="P615" s="8"/>
      <c r="Q615" s="42"/>
      <c r="R615" s="8"/>
      <c r="S615" s="42"/>
      <c r="T615" s="8"/>
      <c r="U615" s="42"/>
      <c r="V615" s="8"/>
      <c r="W615" s="42"/>
      <c r="X615" s="8"/>
      <c r="Y615" s="8"/>
      <c r="Z615" s="53"/>
    </row>
    <row r="616" spans="1:26" ht="12.75" customHeight="1">
      <c r="A616" s="76"/>
      <c r="B616" s="76"/>
      <c r="C616" s="90"/>
      <c r="D616" s="8"/>
      <c r="E616" s="42"/>
      <c r="F616" s="8" t="s">
        <v>0</v>
      </c>
      <c r="G616" s="42"/>
      <c r="H616" s="8"/>
      <c r="I616" s="42"/>
      <c r="J616" s="8"/>
      <c r="K616" s="42"/>
      <c r="L616" s="8"/>
      <c r="M616" s="42"/>
      <c r="N616" s="8"/>
      <c r="O616" s="20"/>
      <c r="P616" s="8"/>
      <c r="Q616" s="42"/>
      <c r="R616" s="8"/>
      <c r="S616" s="42"/>
      <c r="T616" s="8"/>
      <c r="U616" s="42"/>
      <c r="V616" s="8"/>
      <c r="W616" s="42"/>
      <c r="X616" s="8"/>
      <c r="Y616" s="8"/>
      <c r="Z616" s="49"/>
    </row>
    <row r="617" spans="1:26" ht="12.75" customHeight="1">
      <c r="A617" s="76"/>
      <c r="B617" s="76"/>
      <c r="C617" s="90"/>
      <c r="D617" s="8"/>
      <c r="E617" s="42"/>
      <c r="F617" s="8"/>
      <c r="G617" s="42"/>
      <c r="H617" s="8"/>
      <c r="I617" s="42"/>
      <c r="J617" s="8" t="s">
        <v>15</v>
      </c>
      <c r="K617" s="42"/>
      <c r="L617" s="8"/>
      <c r="M617" s="42"/>
      <c r="N617" s="8"/>
      <c r="O617" s="20"/>
      <c r="P617" s="8"/>
      <c r="Q617" s="42"/>
      <c r="R617" s="8"/>
      <c r="S617" s="42"/>
      <c r="T617" s="8"/>
      <c r="U617" s="42"/>
      <c r="V617" s="8"/>
      <c r="W617" s="42"/>
      <c r="X617" s="8"/>
      <c r="Y617" s="8"/>
      <c r="Z617" s="49"/>
    </row>
    <row r="618" spans="1:26" ht="12.75" customHeight="1">
      <c r="A618" s="75"/>
      <c r="B618" s="75"/>
      <c r="C618" s="91" t="s">
        <v>4</v>
      </c>
      <c r="D618" s="12" t="s">
        <v>7</v>
      </c>
      <c r="E618" s="42"/>
      <c r="F618" s="20"/>
      <c r="G618" s="42"/>
      <c r="H618" s="20"/>
      <c r="I618" s="42"/>
      <c r="J618" s="20"/>
      <c r="K618" s="42"/>
      <c r="L618" s="20"/>
      <c r="M618" s="42"/>
      <c r="N618" s="20"/>
      <c r="O618" s="20"/>
      <c r="P618" s="20"/>
      <c r="Q618" s="42"/>
      <c r="R618" s="20"/>
      <c r="S618" s="42"/>
      <c r="T618" s="20"/>
      <c r="U618" s="42"/>
      <c r="V618" s="20"/>
      <c r="W618" s="42"/>
      <c r="X618" s="20"/>
      <c r="Y618" s="20"/>
      <c r="Z618" s="42"/>
    </row>
    <row r="619" spans="1:26" ht="12.75" customHeight="1">
      <c r="A619" s="77" t="s">
        <v>2</v>
      </c>
      <c r="B619" s="77" t="s">
        <v>1</v>
      </c>
      <c r="C619" s="91" t="s">
        <v>3</v>
      </c>
      <c r="D619" s="12">
        <v>1</v>
      </c>
      <c r="E619" s="45"/>
      <c r="F619" s="12">
        <v>2</v>
      </c>
      <c r="G619" s="45"/>
      <c r="H619" s="12">
        <v>3</v>
      </c>
      <c r="I619" s="45"/>
      <c r="J619" s="12">
        <v>4</v>
      </c>
      <c r="K619" s="45"/>
      <c r="L619" s="12">
        <v>5</v>
      </c>
      <c r="M619" s="45"/>
      <c r="N619" s="12">
        <v>6</v>
      </c>
      <c r="O619" s="12"/>
      <c r="P619" s="12">
        <v>7</v>
      </c>
      <c r="Q619" s="42"/>
      <c r="R619" s="12">
        <v>8</v>
      </c>
      <c r="S619" s="42"/>
      <c r="T619" s="12">
        <v>9</v>
      </c>
      <c r="U619" s="42"/>
      <c r="V619" s="12">
        <v>10</v>
      </c>
      <c r="W619" s="45"/>
      <c r="X619" s="36" t="s">
        <v>5</v>
      </c>
      <c r="Y619" s="36" t="s">
        <v>6</v>
      </c>
      <c r="Z619" s="50" t="s">
        <v>3</v>
      </c>
    </row>
    <row r="620" spans="1:26" ht="12.75" customHeight="1">
      <c r="A620" s="69" t="s">
        <v>12</v>
      </c>
      <c r="B620" s="75"/>
      <c r="C620" s="18"/>
      <c r="D620" s="8"/>
      <c r="E620" s="42"/>
      <c r="F620" s="8"/>
      <c r="G620" s="42"/>
      <c r="H620" s="8"/>
      <c r="I620" s="42"/>
      <c r="J620" s="8"/>
      <c r="K620" s="42"/>
      <c r="L620" s="8"/>
      <c r="M620" s="42"/>
      <c r="N620" s="8"/>
      <c r="O620" s="20"/>
      <c r="P620" s="8"/>
      <c r="Q620" s="42"/>
      <c r="R620" s="8"/>
      <c r="S620" s="42"/>
      <c r="T620" s="8"/>
      <c r="U620" s="42"/>
      <c r="V620" s="8"/>
      <c r="W620" s="42"/>
      <c r="X620" s="8"/>
      <c r="Y620" s="8"/>
      <c r="Z620" s="53"/>
    </row>
    <row r="621" spans="1:26" ht="12.75" customHeight="1">
      <c r="A621" s="32"/>
      <c r="B621" s="32"/>
      <c r="C621" s="21"/>
      <c r="D621" s="9"/>
      <c r="F621" s="9"/>
      <c r="H621" s="9"/>
      <c r="J621" s="9"/>
      <c r="L621" s="9"/>
      <c r="N621" s="9"/>
      <c r="P621" s="9"/>
      <c r="R621" s="9"/>
      <c r="T621" s="9"/>
      <c r="V621" s="9"/>
      <c r="X621" s="9">
        <f aca="true" t="shared" si="53" ref="X621:Y626">SUM(D621+F621+H621+J621+L621+N621+P621+R621+T621+V621)</f>
        <v>0</v>
      </c>
      <c r="Y621" s="9">
        <f t="shared" si="53"/>
        <v>0</v>
      </c>
      <c r="Z621" s="54" t="str">
        <f aca="true" t="shared" si="54" ref="Z621:Z626">IF(COUNT(D621,F621,H621,J621,L621,N621,P621,R621,T621,V621),AVERAGE(D621,F621,H621,J621,L621,N621,P621,R621,T621,V621)," ")</f>
        <v> </v>
      </c>
    </row>
    <row r="622" spans="1:26" ht="12.75" customHeight="1">
      <c r="A622" s="32"/>
      <c r="B622" s="32"/>
      <c r="C622" s="21"/>
      <c r="D622" s="9"/>
      <c r="F622" s="9"/>
      <c r="H622" s="9"/>
      <c r="J622" s="9"/>
      <c r="L622" s="9"/>
      <c r="N622" s="9"/>
      <c r="P622" s="9"/>
      <c r="R622" s="9"/>
      <c r="T622" s="9"/>
      <c r="V622" s="9"/>
      <c r="X622" s="9">
        <f t="shared" si="53"/>
        <v>0</v>
      </c>
      <c r="Y622" s="9">
        <f t="shared" si="53"/>
        <v>0</v>
      </c>
      <c r="Z622" s="54" t="str">
        <f t="shared" si="54"/>
        <v> </v>
      </c>
    </row>
    <row r="623" spans="1:26" ht="12.75" customHeight="1">
      <c r="A623" s="32"/>
      <c r="B623" s="32"/>
      <c r="C623" s="21"/>
      <c r="D623" s="9"/>
      <c r="F623" s="9"/>
      <c r="H623" s="9"/>
      <c r="J623" s="9"/>
      <c r="L623" s="9"/>
      <c r="N623" s="9"/>
      <c r="P623" s="9"/>
      <c r="R623" s="9"/>
      <c r="T623" s="9"/>
      <c r="V623" s="9"/>
      <c r="X623" s="9">
        <f t="shared" si="53"/>
        <v>0</v>
      </c>
      <c r="Y623" s="9">
        <f t="shared" si="53"/>
        <v>0</v>
      </c>
      <c r="Z623" s="54" t="str">
        <f t="shared" si="54"/>
        <v> </v>
      </c>
    </row>
    <row r="624" spans="1:26" ht="12.75" customHeight="1">
      <c r="A624" s="32"/>
      <c r="B624" s="32"/>
      <c r="C624" s="21"/>
      <c r="D624" s="9"/>
      <c r="F624" s="9"/>
      <c r="H624" s="9"/>
      <c r="J624" s="9"/>
      <c r="L624" s="9"/>
      <c r="N624" s="9"/>
      <c r="P624" s="9"/>
      <c r="R624" s="9"/>
      <c r="T624" s="9"/>
      <c r="V624" s="9"/>
      <c r="X624" s="9">
        <f t="shared" si="53"/>
        <v>0</v>
      </c>
      <c r="Y624" s="9">
        <f t="shared" si="53"/>
        <v>0</v>
      </c>
      <c r="Z624" s="54" t="str">
        <f t="shared" si="54"/>
        <v> </v>
      </c>
    </row>
    <row r="625" spans="1:26" ht="12.75" customHeight="1">
      <c r="A625" s="32"/>
      <c r="B625" s="32"/>
      <c r="C625" s="21"/>
      <c r="D625" s="9"/>
      <c r="F625" s="9"/>
      <c r="H625" s="9"/>
      <c r="J625" s="9"/>
      <c r="L625" s="9"/>
      <c r="N625" s="9"/>
      <c r="P625" s="9"/>
      <c r="R625" s="9"/>
      <c r="T625" s="9"/>
      <c r="V625" s="9"/>
      <c r="X625" s="9">
        <f t="shared" si="53"/>
        <v>0</v>
      </c>
      <c r="Y625" s="9">
        <f t="shared" si="53"/>
        <v>0</v>
      </c>
      <c r="Z625" s="54" t="str">
        <f t="shared" si="54"/>
        <v> </v>
      </c>
    </row>
    <row r="626" spans="1:26" ht="12.75" customHeight="1">
      <c r="A626" s="32"/>
      <c r="B626" s="32"/>
      <c r="C626" s="21"/>
      <c r="D626" s="9"/>
      <c r="F626" s="9"/>
      <c r="H626" s="9"/>
      <c r="J626" s="9"/>
      <c r="L626" s="9"/>
      <c r="N626" s="9"/>
      <c r="P626" s="9"/>
      <c r="R626" s="9"/>
      <c r="T626" s="9"/>
      <c r="V626" s="9"/>
      <c r="X626" s="9">
        <f t="shared" si="53"/>
        <v>0</v>
      </c>
      <c r="Y626" s="9">
        <f t="shared" si="53"/>
        <v>0</v>
      </c>
      <c r="Z626" s="54" t="str">
        <f t="shared" si="54"/>
        <v> </v>
      </c>
    </row>
    <row r="627" spans="1:26" ht="12.75" customHeight="1">
      <c r="A627" s="69"/>
      <c r="B627" s="75"/>
      <c r="C627" s="18"/>
      <c r="D627" s="8"/>
      <c r="E627" s="42"/>
      <c r="F627" s="8"/>
      <c r="G627" s="42"/>
      <c r="H627" s="8"/>
      <c r="I627" s="42"/>
      <c r="J627" s="8"/>
      <c r="K627" s="42"/>
      <c r="L627" s="8"/>
      <c r="M627" s="42"/>
      <c r="N627" s="8"/>
      <c r="O627" s="20"/>
      <c r="P627" s="8"/>
      <c r="Q627" s="42"/>
      <c r="R627" s="8"/>
      <c r="S627" s="42"/>
      <c r="T627" s="8"/>
      <c r="U627" s="42"/>
      <c r="V627" s="8"/>
      <c r="W627" s="42"/>
      <c r="X627" s="8"/>
      <c r="Y627" s="8"/>
      <c r="Z627" s="53"/>
    </row>
    <row r="628" spans="1:26" ht="12.75" customHeight="1">
      <c r="A628" s="32"/>
      <c r="B628" s="32"/>
      <c r="C628" s="21"/>
      <c r="D628" s="9"/>
      <c r="F628" s="9"/>
      <c r="H628" s="9"/>
      <c r="J628" s="9"/>
      <c r="L628" s="9"/>
      <c r="N628" s="9"/>
      <c r="P628" s="9"/>
      <c r="R628" s="9"/>
      <c r="T628" s="9"/>
      <c r="V628" s="9"/>
      <c r="X628" s="9">
        <f aca="true" t="shared" si="55" ref="X628:Y634">SUM(D628+F628+H628+J628+L628+N628+P628+R628+T628+V628)</f>
        <v>0</v>
      </c>
      <c r="Y628" s="9">
        <f t="shared" si="55"/>
        <v>0</v>
      </c>
      <c r="Z628" s="54" t="str">
        <f aca="true" t="shared" si="56" ref="Z628:Z634">IF(COUNT(D628,F628,H628,J628,L628,N628,P628,R628,T628,V628),AVERAGE(D628,F628,H628,J628,L628,N628,P628,R628,T628,V628)," ")</f>
        <v> </v>
      </c>
    </row>
    <row r="629" spans="1:26" ht="12.75" customHeight="1">
      <c r="A629" s="32"/>
      <c r="B629" s="32"/>
      <c r="C629" s="21"/>
      <c r="D629" s="9"/>
      <c r="F629" s="9"/>
      <c r="H629" s="9"/>
      <c r="J629" s="9"/>
      <c r="L629" s="9"/>
      <c r="N629" s="9"/>
      <c r="P629" s="9"/>
      <c r="R629" s="9"/>
      <c r="T629" s="9"/>
      <c r="V629" s="9"/>
      <c r="X629" s="9">
        <f t="shared" si="55"/>
        <v>0</v>
      </c>
      <c r="Y629" s="9">
        <f t="shared" si="55"/>
        <v>0</v>
      </c>
      <c r="Z629" s="54" t="str">
        <f t="shared" si="56"/>
        <v> </v>
      </c>
    </row>
    <row r="630" spans="1:26" ht="12.75" customHeight="1">
      <c r="A630" s="32"/>
      <c r="B630" s="32"/>
      <c r="C630" s="21"/>
      <c r="D630" s="9"/>
      <c r="F630" s="9"/>
      <c r="H630" s="9"/>
      <c r="J630" s="9"/>
      <c r="L630" s="9"/>
      <c r="N630" s="9"/>
      <c r="P630" s="9"/>
      <c r="R630" s="9"/>
      <c r="T630" s="9"/>
      <c r="V630" s="9"/>
      <c r="X630" s="9">
        <f t="shared" si="55"/>
        <v>0</v>
      </c>
      <c r="Y630" s="9">
        <f t="shared" si="55"/>
        <v>0</v>
      </c>
      <c r="Z630" s="54" t="str">
        <f t="shared" si="56"/>
        <v> </v>
      </c>
    </row>
    <row r="631" spans="1:26" ht="12.75" customHeight="1">
      <c r="A631" s="32"/>
      <c r="B631" s="32"/>
      <c r="C631" s="21"/>
      <c r="D631" s="9"/>
      <c r="F631" s="9"/>
      <c r="H631" s="9"/>
      <c r="J631" s="9"/>
      <c r="L631" s="9"/>
      <c r="N631" s="9"/>
      <c r="P631" s="9"/>
      <c r="R631" s="9"/>
      <c r="T631" s="9"/>
      <c r="V631" s="9"/>
      <c r="X631" s="9">
        <f t="shared" si="55"/>
        <v>0</v>
      </c>
      <c r="Y631" s="9">
        <f t="shared" si="55"/>
        <v>0</v>
      </c>
      <c r="Z631" s="54" t="str">
        <f t="shared" si="56"/>
        <v> </v>
      </c>
    </row>
    <row r="632" spans="1:26" ht="12.75" customHeight="1">
      <c r="A632" s="32"/>
      <c r="B632" s="32"/>
      <c r="C632" s="21"/>
      <c r="D632" s="9"/>
      <c r="F632" s="9"/>
      <c r="H632" s="9"/>
      <c r="J632" s="9"/>
      <c r="L632" s="9"/>
      <c r="N632" s="9"/>
      <c r="P632" s="9"/>
      <c r="R632" s="9"/>
      <c r="T632" s="9"/>
      <c r="V632" s="9"/>
      <c r="X632" s="9">
        <f t="shared" si="55"/>
        <v>0</v>
      </c>
      <c r="Y632" s="9">
        <f t="shared" si="55"/>
        <v>0</v>
      </c>
      <c r="Z632" s="54" t="str">
        <f t="shared" si="56"/>
        <v> </v>
      </c>
    </row>
    <row r="633" spans="1:26" ht="12.75" customHeight="1">
      <c r="A633" s="32"/>
      <c r="B633" s="32"/>
      <c r="C633" s="21"/>
      <c r="D633" s="9"/>
      <c r="F633" s="9"/>
      <c r="H633" s="9"/>
      <c r="J633" s="9"/>
      <c r="L633" s="9"/>
      <c r="N633" s="9"/>
      <c r="P633" s="9"/>
      <c r="R633" s="9"/>
      <c r="T633" s="9"/>
      <c r="V633" s="9"/>
      <c r="X633" s="9">
        <f t="shared" si="55"/>
        <v>0</v>
      </c>
      <c r="Y633" s="9">
        <f t="shared" si="55"/>
        <v>0</v>
      </c>
      <c r="Z633" s="54" t="str">
        <f t="shared" si="56"/>
        <v> </v>
      </c>
    </row>
    <row r="634" spans="1:26" ht="12.75" customHeight="1">
      <c r="A634" s="32"/>
      <c r="B634" s="32"/>
      <c r="C634" s="21"/>
      <c r="D634" s="9"/>
      <c r="F634" s="9"/>
      <c r="H634" s="9"/>
      <c r="J634" s="9"/>
      <c r="L634" s="9"/>
      <c r="N634" s="9"/>
      <c r="P634" s="9"/>
      <c r="R634" s="9"/>
      <c r="T634" s="9"/>
      <c r="V634" s="9"/>
      <c r="X634" s="9">
        <f t="shared" si="55"/>
        <v>0</v>
      </c>
      <c r="Y634" s="9">
        <f t="shared" si="55"/>
        <v>0</v>
      </c>
      <c r="Z634" s="54" t="str">
        <f t="shared" si="56"/>
        <v> </v>
      </c>
    </row>
    <row r="635" spans="1:26" ht="12.75" customHeight="1">
      <c r="A635" s="69"/>
      <c r="B635" s="75"/>
      <c r="C635" s="18"/>
      <c r="D635" s="8"/>
      <c r="E635" s="42"/>
      <c r="F635" s="8"/>
      <c r="G635" s="42"/>
      <c r="H635" s="8"/>
      <c r="I635" s="42"/>
      <c r="J635" s="8"/>
      <c r="K635" s="42"/>
      <c r="L635" s="8"/>
      <c r="M635" s="42"/>
      <c r="N635" s="8"/>
      <c r="O635" s="20"/>
      <c r="P635" s="8"/>
      <c r="Q635" s="42"/>
      <c r="R635" s="8"/>
      <c r="S635" s="42"/>
      <c r="T635" s="8"/>
      <c r="U635" s="42"/>
      <c r="V635" s="8"/>
      <c r="W635" s="42"/>
      <c r="X635" s="8"/>
      <c r="Y635" s="8"/>
      <c r="Z635" s="53"/>
    </row>
    <row r="636" spans="1:26" ht="12.75" customHeight="1">
      <c r="A636" s="32"/>
      <c r="B636" s="32"/>
      <c r="C636" s="21"/>
      <c r="D636" s="9"/>
      <c r="F636" s="9"/>
      <c r="H636" s="9"/>
      <c r="J636" s="9"/>
      <c r="L636" s="9"/>
      <c r="N636" s="9"/>
      <c r="P636" s="9"/>
      <c r="R636" s="9"/>
      <c r="T636" s="9"/>
      <c r="V636" s="9"/>
      <c r="X636" s="9">
        <f aca="true" t="shared" si="57" ref="X636:Y641">SUM(D636+F636+H636+J636+L636+N636+P636+R636+T636+V636)</f>
        <v>0</v>
      </c>
      <c r="Y636" s="9">
        <f t="shared" si="57"/>
        <v>0</v>
      </c>
      <c r="Z636" s="54" t="str">
        <f aca="true" t="shared" si="58" ref="Z636:Z641">IF(COUNT(D636,F636,H636,J636,L636,N636,P636,R636,T636,V636),AVERAGE(D636,F636,H636,J636,L636,N636,P636,R636,T636,V636)," ")</f>
        <v> </v>
      </c>
    </row>
    <row r="637" spans="1:26" ht="12.75" customHeight="1">
      <c r="A637" s="32"/>
      <c r="B637" s="32"/>
      <c r="C637" s="21"/>
      <c r="D637" s="9"/>
      <c r="F637" s="9"/>
      <c r="H637" s="9"/>
      <c r="J637" s="9"/>
      <c r="L637" s="9"/>
      <c r="N637" s="9"/>
      <c r="P637" s="9"/>
      <c r="R637" s="9"/>
      <c r="T637" s="9"/>
      <c r="V637" s="9"/>
      <c r="X637" s="9">
        <f t="shared" si="57"/>
        <v>0</v>
      </c>
      <c r="Y637" s="9">
        <f t="shared" si="57"/>
        <v>0</v>
      </c>
      <c r="Z637" s="54" t="str">
        <f t="shared" si="58"/>
        <v> </v>
      </c>
    </row>
    <row r="638" spans="1:26" ht="12.75" customHeight="1">
      <c r="A638" s="32"/>
      <c r="B638" s="32"/>
      <c r="C638" s="21"/>
      <c r="D638" s="9"/>
      <c r="F638" s="9"/>
      <c r="H638" s="9"/>
      <c r="J638" s="9"/>
      <c r="L638" s="9"/>
      <c r="N638" s="9"/>
      <c r="P638" s="9"/>
      <c r="R638" s="9"/>
      <c r="T638" s="9"/>
      <c r="V638" s="9"/>
      <c r="X638" s="9">
        <f t="shared" si="57"/>
        <v>0</v>
      </c>
      <c r="Y638" s="9">
        <f t="shared" si="57"/>
        <v>0</v>
      </c>
      <c r="Z638" s="54" t="str">
        <f t="shared" si="58"/>
        <v> </v>
      </c>
    </row>
    <row r="639" spans="1:26" ht="12.75" customHeight="1">
      <c r="A639" s="32"/>
      <c r="B639" s="32"/>
      <c r="C639" s="21"/>
      <c r="D639" s="9"/>
      <c r="F639" s="9"/>
      <c r="H639" s="9"/>
      <c r="J639" s="9"/>
      <c r="L639" s="9"/>
      <c r="N639" s="9"/>
      <c r="P639" s="9"/>
      <c r="R639" s="9"/>
      <c r="T639" s="9"/>
      <c r="V639" s="9"/>
      <c r="X639" s="9">
        <f t="shared" si="57"/>
        <v>0</v>
      </c>
      <c r="Y639" s="9">
        <f t="shared" si="57"/>
        <v>0</v>
      </c>
      <c r="Z639" s="54" t="str">
        <f t="shared" si="58"/>
        <v> </v>
      </c>
    </row>
    <row r="640" spans="1:26" ht="12.75" customHeight="1">
      <c r="A640" s="32"/>
      <c r="B640" s="32"/>
      <c r="C640" s="21"/>
      <c r="D640" s="9"/>
      <c r="F640" s="9"/>
      <c r="H640" s="9"/>
      <c r="J640" s="9"/>
      <c r="L640" s="9"/>
      <c r="N640" s="9"/>
      <c r="P640" s="9"/>
      <c r="R640" s="9"/>
      <c r="T640" s="9"/>
      <c r="V640" s="9"/>
      <c r="X640" s="9">
        <f t="shared" si="57"/>
        <v>0</v>
      </c>
      <c r="Y640" s="9">
        <f t="shared" si="57"/>
        <v>0</v>
      </c>
      <c r="Z640" s="54" t="str">
        <f t="shared" si="58"/>
        <v> </v>
      </c>
    </row>
    <row r="641" spans="1:26" ht="12.75" customHeight="1">
      <c r="A641" s="32"/>
      <c r="B641" s="32"/>
      <c r="C641" s="21"/>
      <c r="D641" s="9"/>
      <c r="F641" s="9"/>
      <c r="H641" s="9"/>
      <c r="J641" s="9"/>
      <c r="L641" s="9"/>
      <c r="N641" s="9"/>
      <c r="P641" s="9"/>
      <c r="R641" s="9"/>
      <c r="T641" s="9"/>
      <c r="V641" s="9"/>
      <c r="X641" s="9">
        <f t="shared" si="57"/>
        <v>0</v>
      </c>
      <c r="Y641" s="9">
        <f t="shared" si="57"/>
        <v>0</v>
      </c>
      <c r="Z641" s="54" t="str">
        <f t="shared" si="58"/>
        <v> </v>
      </c>
    </row>
    <row r="642" spans="1:26" ht="12.75" customHeight="1">
      <c r="A642" s="69"/>
      <c r="B642" s="75"/>
      <c r="C642" s="18"/>
      <c r="D642" s="8"/>
      <c r="E642" s="42"/>
      <c r="F642" s="8"/>
      <c r="G642" s="42"/>
      <c r="H642" s="8"/>
      <c r="I642" s="42"/>
      <c r="J642" s="8"/>
      <c r="K642" s="42"/>
      <c r="L642" s="8"/>
      <c r="M642" s="42"/>
      <c r="N642" s="8"/>
      <c r="O642" s="20"/>
      <c r="P642" s="8"/>
      <c r="Q642" s="42"/>
      <c r="R642" s="8"/>
      <c r="S642" s="42"/>
      <c r="T642" s="8"/>
      <c r="U642" s="42"/>
      <c r="V642" s="8"/>
      <c r="W642" s="42"/>
      <c r="X642" s="8"/>
      <c r="Y642" s="8"/>
      <c r="Z642" s="53"/>
    </row>
    <row r="643" spans="1:26" ht="12.75" customHeight="1">
      <c r="A643" s="32"/>
      <c r="B643" s="32"/>
      <c r="C643" s="21"/>
      <c r="D643" s="23"/>
      <c r="E643" s="41"/>
      <c r="F643" s="9"/>
      <c r="H643" s="9"/>
      <c r="J643" s="9"/>
      <c r="L643" s="9"/>
      <c r="N643" s="9"/>
      <c r="P643" s="9"/>
      <c r="R643" s="9"/>
      <c r="T643" s="9"/>
      <c r="V643" s="9"/>
      <c r="X643" s="9">
        <f aca="true" t="shared" si="59" ref="X643:Y647">SUM(D643+F643+H643+J643+L643+N643+P643+R643+T643+V643)</f>
        <v>0</v>
      </c>
      <c r="Y643" s="9">
        <f t="shared" si="59"/>
        <v>0</v>
      </c>
      <c r="Z643" s="54" t="str">
        <f>IF(COUNT(D643,F643,H643,J643,L643,N643,P643,R643,T643,V643),AVERAGE(D643,F643,H643,J643,L643,N643,P643,R643,T643,V643)," ")</f>
        <v> </v>
      </c>
    </row>
    <row r="644" spans="1:26" ht="12.75" customHeight="1">
      <c r="A644" s="32"/>
      <c r="B644" s="32"/>
      <c r="C644" s="21"/>
      <c r="D644" s="23"/>
      <c r="E644" s="41"/>
      <c r="F644" s="9"/>
      <c r="H644" s="9"/>
      <c r="J644" s="9"/>
      <c r="L644" s="9"/>
      <c r="N644" s="9"/>
      <c r="P644" s="9"/>
      <c r="R644" s="9"/>
      <c r="T644" s="9"/>
      <c r="V644" s="9"/>
      <c r="X644" s="9">
        <f t="shared" si="59"/>
        <v>0</v>
      </c>
      <c r="Y644" s="9">
        <f t="shared" si="59"/>
        <v>0</v>
      </c>
      <c r="Z644" s="54" t="str">
        <f>IF(COUNT(D644,F644,H644,J644,L644,N644,P644,R644,T644,V644),AVERAGE(D644,F644,H644,J644,L644,N644,P644,R644,T644,V644)," ")</f>
        <v> </v>
      </c>
    </row>
    <row r="645" spans="1:26" ht="12.75" customHeight="1">
      <c r="A645" s="32"/>
      <c r="B645" s="32"/>
      <c r="C645" s="21"/>
      <c r="D645" s="23"/>
      <c r="E645" s="41"/>
      <c r="F645" s="9"/>
      <c r="H645" s="9"/>
      <c r="J645" s="9"/>
      <c r="L645" s="9"/>
      <c r="N645" s="9"/>
      <c r="P645" s="9"/>
      <c r="R645" s="9"/>
      <c r="T645" s="9"/>
      <c r="V645" s="9"/>
      <c r="X645" s="9">
        <f t="shared" si="59"/>
        <v>0</v>
      </c>
      <c r="Y645" s="9">
        <f t="shared" si="59"/>
        <v>0</v>
      </c>
      <c r="Z645" s="54" t="str">
        <f>IF(COUNT(D645,F645,H645,J645,L645,N645,P645,R645,T645,V645),AVERAGE(D645,F645,H645,J645,L645,N645,P645,R645,T645,V645)," ")</f>
        <v> </v>
      </c>
    </row>
    <row r="646" spans="1:26" ht="12.75" customHeight="1">
      <c r="A646" s="32"/>
      <c r="B646" s="32"/>
      <c r="C646" s="21"/>
      <c r="D646" s="23"/>
      <c r="E646" s="41"/>
      <c r="F646" s="9"/>
      <c r="H646" s="9"/>
      <c r="J646" s="9"/>
      <c r="L646" s="9"/>
      <c r="N646" s="9"/>
      <c r="P646" s="9"/>
      <c r="R646" s="9"/>
      <c r="T646" s="9"/>
      <c r="V646" s="9"/>
      <c r="X646" s="9">
        <f t="shared" si="59"/>
        <v>0</v>
      </c>
      <c r="Y646" s="9">
        <f t="shared" si="59"/>
        <v>0</v>
      </c>
      <c r="Z646" s="54" t="str">
        <f>IF(COUNT(D646,F646,H646,J646,L646,N646,P646,R646,T646,V646),AVERAGE(D646,F646,H646,J646,L646,N646,P646,R646,T646,V646)," ")</f>
        <v> </v>
      </c>
    </row>
    <row r="647" spans="1:26" ht="12.75" customHeight="1">
      <c r="A647" s="32"/>
      <c r="B647" s="32"/>
      <c r="C647" s="21"/>
      <c r="D647" s="23"/>
      <c r="E647" s="41"/>
      <c r="F647" s="9"/>
      <c r="H647" s="9"/>
      <c r="J647" s="9"/>
      <c r="L647" s="9"/>
      <c r="N647" s="9"/>
      <c r="P647" s="9"/>
      <c r="R647" s="9"/>
      <c r="T647" s="9"/>
      <c r="V647" s="9"/>
      <c r="X647" s="9">
        <f t="shared" si="59"/>
        <v>0</v>
      </c>
      <c r="Y647" s="9">
        <f t="shared" si="59"/>
        <v>0</v>
      </c>
      <c r="Z647" s="54" t="str">
        <f>IF(COUNT(D647,F647,H647,J647,L647,N647,P647,R647,T647,V647),AVERAGE(D647,F647,H647,J647,L647,N647,P647,R647,T647,V647)," ")</f>
        <v> </v>
      </c>
    </row>
    <row r="648" spans="1:26" ht="12.75" customHeight="1">
      <c r="A648" s="70"/>
      <c r="B648" s="70"/>
      <c r="C648" s="4"/>
      <c r="Z648" s="52"/>
    </row>
    <row r="649" spans="1:26" ht="12.75" customHeight="1">
      <c r="A649" s="70"/>
      <c r="B649" s="70"/>
      <c r="C649" s="4"/>
      <c r="D649" s="25"/>
      <c r="E649" s="41"/>
      <c r="F649" s="25"/>
      <c r="G649" s="41"/>
      <c r="H649" s="25"/>
      <c r="I649" s="41"/>
      <c r="J649" s="25"/>
      <c r="K649" s="41"/>
      <c r="Z649" s="52"/>
    </row>
    <row r="650" spans="1:26" ht="12.75" customHeight="1">
      <c r="A650" s="70"/>
      <c r="B650" s="70"/>
      <c r="C650" s="4"/>
      <c r="Z650" s="52"/>
    </row>
    <row r="651" spans="1:26" ht="12.75" customHeight="1">
      <c r="A651" s="70"/>
      <c r="B651" s="70"/>
      <c r="C651" s="4"/>
      <c r="Z651" s="52"/>
    </row>
    <row r="652" spans="1:26" ht="12.75" customHeight="1">
      <c r="A652" s="70"/>
      <c r="B652" s="70"/>
      <c r="C652" s="4"/>
      <c r="Z652" s="52"/>
    </row>
    <row r="653" spans="1:26" ht="12.75" customHeight="1">
      <c r="A653" s="70"/>
      <c r="B653" s="70"/>
      <c r="C653" s="4"/>
      <c r="Z653" s="52"/>
    </row>
    <row r="654" spans="1:26" ht="12.75" customHeight="1">
      <c r="A654" s="70"/>
      <c r="B654" s="70"/>
      <c r="C654" s="4"/>
      <c r="Z654" s="52"/>
    </row>
    <row r="655" spans="1:26" ht="12.75" customHeight="1">
      <c r="A655" s="70"/>
      <c r="B655" s="70"/>
      <c r="C655" s="4"/>
      <c r="D655" s="9"/>
      <c r="F655" s="9"/>
      <c r="H655" s="9"/>
      <c r="J655" s="9"/>
      <c r="L655" s="9"/>
      <c r="N655" s="9"/>
      <c r="P655" s="9"/>
      <c r="R655" s="9"/>
      <c r="T655" s="9"/>
      <c r="V655" s="9"/>
      <c r="Z655" s="52"/>
    </row>
    <row r="656" spans="1:26" ht="12.75" customHeight="1">
      <c r="A656" s="70"/>
      <c r="B656" s="70"/>
      <c r="C656" s="4"/>
      <c r="D656" s="9"/>
      <c r="F656" s="9"/>
      <c r="H656" s="9"/>
      <c r="J656" s="9"/>
      <c r="L656" s="9"/>
      <c r="N656" s="9"/>
      <c r="P656" s="9"/>
      <c r="R656" s="9"/>
      <c r="T656" s="9"/>
      <c r="V656" s="9"/>
      <c r="Z656" s="52"/>
    </row>
    <row r="657" spans="1:26" ht="12.75" customHeight="1">
      <c r="A657" s="70"/>
      <c r="B657" s="70"/>
      <c r="C657" s="4"/>
      <c r="D657" s="9"/>
      <c r="F657" s="9"/>
      <c r="H657" s="9"/>
      <c r="J657" s="9"/>
      <c r="L657" s="9"/>
      <c r="N657" s="9"/>
      <c r="P657" s="9"/>
      <c r="R657" s="9"/>
      <c r="T657" s="9"/>
      <c r="V657" s="9"/>
      <c r="Z657" s="52"/>
    </row>
    <row r="658" spans="1:26" ht="12.75" customHeight="1">
      <c r="A658" s="70"/>
      <c r="B658" s="70"/>
      <c r="C658" s="4"/>
      <c r="D658" s="9"/>
      <c r="F658" s="9"/>
      <c r="H658" s="9"/>
      <c r="J658" s="9"/>
      <c r="L658" s="9"/>
      <c r="N658" s="9"/>
      <c r="P658" s="9"/>
      <c r="R658" s="9"/>
      <c r="T658" s="9"/>
      <c r="V658" s="9"/>
      <c r="Z658" s="52"/>
    </row>
    <row r="659" spans="1:26" ht="12.75" customHeight="1">
      <c r="A659" s="70"/>
      <c r="B659" s="70"/>
      <c r="C659" s="4"/>
      <c r="D659" s="9"/>
      <c r="F659" s="9"/>
      <c r="H659" s="9"/>
      <c r="J659" s="9"/>
      <c r="L659" s="9"/>
      <c r="N659" s="9"/>
      <c r="P659" s="9"/>
      <c r="R659" s="9"/>
      <c r="T659" s="9"/>
      <c r="V659" s="9"/>
      <c r="Z659" s="52"/>
    </row>
    <row r="660" spans="1:26" ht="12.75" customHeight="1">
      <c r="A660" s="70"/>
      <c r="B660" s="70"/>
      <c r="C660" s="4"/>
      <c r="D660" s="9"/>
      <c r="F660" s="9"/>
      <c r="H660" s="9"/>
      <c r="J660" s="9"/>
      <c r="L660" s="9"/>
      <c r="N660" s="9"/>
      <c r="P660" s="9"/>
      <c r="R660" s="9"/>
      <c r="T660" s="9"/>
      <c r="V660" s="9"/>
      <c r="Z660" s="52"/>
    </row>
    <row r="661" spans="1:26" ht="12.75" customHeight="1">
      <c r="A661" s="70"/>
      <c r="B661" s="70"/>
      <c r="C661" s="4"/>
      <c r="D661" s="9"/>
      <c r="F661" s="9"/>
      <c r="H661" s="9"/>
      <c r="J661" s="9"/>
      <c r="L661" s="9"/>
      <c r="N661" s="9"/>
      <c r="P661" s="9"/>
      <c r="R661" s="9"/>
      <c r="T661" s="9"/>
      <c r="V661" s="9"/>
      <c r="Z661" s="52"/>
    </row>
    <row r="662" spans="1:26" ht="12.75" customHeight="1">
      <c r="A662" s="70"/>
      <c r="B662" s="70"/>
      <c r="C662" s="4"/>
      <c r="D662" s="9"/>
      <c r="F662" s="9"/>
      <c r="H662" s="9"/>
      <c r="J662" s="9"/>
      <c r="L662" s="9"/>
      <c r="N662" s="9"/>
      <c r="P662" s="9"/>
      <c r="R662" s="9"/>
      <c r="T662" s="9"/>
      <c r="V662" s="9"/>
      <c r="Z662" s="52"/>
    </row>
    <row r="663" spans="1:26" ht="12.75" customHeight="1">
      <c r="A663" s="70"/>
      <c r="B663" s="70"/>
      <c r="C663" s="4"/>
      <c r="D663" s="9"/>
      <c r="F663" s="9"/>
      <c r="H663" s="9"/>
      <c r="J663" s="9"/>
      <c r="L663" s="9"/>
      <c r="N663" s="9"/>
      <c r="P663" s="9"/>
      <c r="R663" s="9"/>
      <c r="T663" s="9"/>
      <c r="V663" s="9"/>
      <c r="Z663" s="52"/>
    </row>
    <row r="664" spans="1:26" ht="12.75" customHeight="1">
      <c r="A664" s="70"/>
      <c r="B664" s="70"/>
      <c r="C664" s="4"/>
      <c r="D664" s="9"/>
      <c r="F664" s="9"/>
      <c r="H664" s="9"/>
      <c r="J664" s="9"/>
      <c r="L664" s="9"/>
      <c r="N664" s="9"/>
      <c r="P664" s="9"/>
      <c r="R664" s="9"/>
      <c r="T664" s="9"/>
      <c r="V664" s="9"/>
      <c r="Z664" s="52"/>
    </row>
    <row r="665" spans="1:26" ht="12.75" customHeight="1">
      <c r="A665" s="70"/>
      <c r="B665" s="70"/>
      <c r="C665" s="4"/>
      <c r="D665" s="9"/>
      <c r="F665" s="9"/>
      <c r="H665" s="9"/>
      <c r="J665" s="9"/>
      <c r="L665" s="9"/>
      <c r="N665" s="9"/>
      <c r="P665" s="9"/>
      <c r="R665" s="9"/>
      <c r="T665" s="9"/>
      <c r="V665" s="9"/>
      <c r="Z665" s="52"/>
    </row>
    <row r="666" spans="1:26" ht="12.75" customHeight="1">
      <c r="A666" s="70"/>
      <c r="B666" s="70"/>
      <c r="C666" s="4"/>
      <c r="D666" s="9"/>
      <c r="F666" s="9"/>
      <c r="H666" s="9"/>
      <c r="J666" s="9"/>
      <c r="L666" s="9"/>
      <c r="N666" s="9"/>
      <c r="P666" s="9"/>
      <c r="R666" s="9"/>
      <c r="T666" s="9"/>
      <c r="V666" s="9"/>
      <c r="Z666" s="52"/>
    </row>
    <row r="667" spans="1:26" ht="12.75" customHeight="1">
      <c r="A667" s="70"/>
      <c r="B667" s="70"/>
      <c r="C667" s="4"/>
      <c r="D667" s="9"/>
      <c r="F667" s="9"/>
      <c r="H667" s="9"/>
      <c r="J667" s="9"/>
      <c r="L667" s="9"/>
      <c r="N667" s="9"/>
      <c r="P667" s="9"/>
      <c r="R667" s="9"/>
      <c r="T667" s="9"/>
      <c r="V667" s="9"/>
      <c r="Z667" s="52"/>
    </row>
    <row r="668" spans="1:26" ht="12.75" customHeight="1">
      <c r="A668" s="70"/>
      <c r="B668" s="70"/>
      <c r="C668" s="4"/>
      <c r="D668" s="9"/>
      <c r="F668" s="9"/>
      <c r="H668" s="9"/>
      <c r="J668" s="9"/>
      <c r="L668" s="9"/>
      <c r="N668" s="9"/>
      <c r="P668" s="9"/>
      <c r="R668" s="9"/>
      <c r="T668" s="9"/>
      <c r="V668" s="9"/>
      <c r="Z668" s="52"/>
    </row>
    <row r="669" spans="1:26" ht="12.75" customHeight="1">
      <c r="A669" s="70"/>
      <c r="B669" s="70"/>
      <c r="C669" s="4"/>
      <c r="D669" s="9"/>
      <c r="F669" s="9"/>
      <c r="H669" s="9"/>
      <c r="J669" s="9"/>
      <c r="L669" s="9"/>
      <c r="N669" s="9"/>
      <c r="P669" s="9"/>
      <c r="R669" s="9"/>
      <c r="T669" s="9"/>
      <c r="V669" s="9"/>
      <c r="Z669" s="52"/>
    </row>
    <row r="670" spans="1:26" ht="12.75" customHeight="1">
      <c r="A670" s="70"/>
      <c r="B670" s="70"/>
      <c r="C670" s="4"/>
      <c r="D670" s="9"/>
      <c r="F670" s="9"/>
      <c r="H670" s="9"/>
      <c r="J670" s="9"/>
      <c r="L670" s="9"/>
      <c r="N670" s="9"/>
      <c r="P670" s="9"/>
      <c r="R670" s="9"/>
      <c r="T670" s="9"/>
      <c r="V670" s="9"/>
      <c r="Z670" s="52"/>
    </row>
    <row r="671" spans="1:26" ht="12.75" customHeight="1">
      <c r="A671" s="70"/>
      <c r="B671" s="70"/>
      <c r="C671" s="4"/>
      <c r="D671" s="9"/>
      <c r="F671" s="9"/>
      <c r="H671" s="9"/>
      <c r="J671" s="9"/>
      <c r="L671" s="9"/>
      <c r="N671" s="9"/>
      <c r="P671" s="9"/>
      <c r="R671" s="9"/>
      <c r="T671" s="9"/>
      <c r="V671" s="9"/>
      <c r="Z671" s="52"/>
    </row>
    <row r="672" spans="1:26" ht="12.75" customHeight="1">
      <c r="A672" s="70"/>
      <c r="B672" s="70"/>
      <c r="C672" s="4"/>
      <c r="D672" s="9"/>
      <c r="F672" s="9"/>
      <c r="H672" s="9"/>
      <c r="J672" s="9"/>
      <c r="L672" s="9"/>
      <c r="N672" s="9"/>
      <c r="P672" s="9"/>
      <c r="R672" s="9"/>
      <c r="T672" s="9"/>
      <c r="V672" s="9"/>
      <c r="Z672" s="52"/>
    </row>
    <row r="673" spans="1:26" ht="12.75" customHeight="1">
      <c r="A673" s="70"/>
      <c r="B673" s="70"/>
      <c r="C673" s="4"/>
      <c r="D673" s="9"/>
      <c r="F673" s="9"/>
      <c r="H673" s="9"/>
      <c r="J673" s="9"/>
      <c r="L673" s="9"/>
      <c r="N673" s="9"/>
      <c r="P673" s="9"/>
      <c r="R673" s="9"/>
      <c r="T673" s="9"/>
      <c r="V673" s="9"/>
      <c r="Z673" s="52"/>
    </row>
    <row r="674" spans="1:26" ht="12.75" customHeight="1">
      <c r="A674" s="70"/>
      <c r="B674" s="70"/>
      <c r="C674" s="4"/>
      <c r="D674" s="9"/>
      <c r="F674" s="9"/>
      <c r="H674" s="9"/>
      <c r="J674" s="9"/>
      <c r="L674" s="9"/>
      <c r="N674" s="9"/>
      <c r="P674" s="9"/>
      <c r="R674" s="9"/>
      <c r="T674" s="9"/>
      <c r="V674" s="9"/>
      <c r="Z674" s="52"/>
    </row>
    <row r="675" spans="1:26" ht="12.75" customHeight="1">
      <c r="A675" s="70"/>
      <c r="B675" s="70"/>
      <c r="C675" s="4"/>
      <c r="D675" s="9"/>
      <c r="F675" s="9"/>
      <c r="H675" s="9"/>
      <c r="J675" s="9"/>
      <c r="L675" s="9"/>
      <c r="N675" s="9"/>
      <c r="P675" s="9"/>
      <c r="R675" s="9"/>
      <c r="T675" s="9"/>
      <c r="V675" s="9"/>
      <c r="Z675" s="52"/>
    </row>
    <row r="676" spans="1:26" ht="12.75" customHeight="1">
      <c r="A676" s="70"/>
      <c r="B676" s="70"/>
      <c r="C676" s="4"/>
      <c r="D676" s="9"/>
      <c r="F676" s="9"/>
      <c r="H676" s="9"/>
      <c r="J676" s="9"/>
      <c r="L676" s="9"/>
      <c r="N676" s="9"/>
      <c r="P676" s="9"/>
      <c r="R676" s="9"/>
      <c r="T676" s="9"/>
      <c r="V676" s="9"/>
      <c r="Z676" s="52"/>
    </row>
    <row r="677" spans="1:26" ht="12.75" customHeight="1">
      <c r="A677" s="70"/>
      <c r="B677" s="70"/>
      <c r="C677" s="4"/>
      <c r="D677" s="9"/>
      <c r="F677" s="9"/>
      <c r="H677" s="9"/>
      <c r="J677" s="9"/>
      <c r="L677" s="9"/>
      <c r="N677" s="9"/>
      <c r="P677" s="9"/>
      <c r="R677" s="9"/>
      <c r="T677" s="9"/>
      <c r="V677" s="9"/>
      <c r="Z677" s="52"/>
    </row>
    <row r="678" spans="1:26" ht="12.75" customHeight="1">
      <c r="A678" s="70"/>
      <c r="B678" s="70"/>
      <c r="C678" s="4"/>
      <c r="D678" s="9"/>
      <c r="F678" s="9"/>
      <c r="H678" s="9"/>
      <c r="J678" s="9"/>
      <c r="L678" s="9"/>
      <c r="N678" s="9"/>
      <c r="P678" s="9"/>
      <c r="R678" s="9"/>
      <c r="T678" s="9"/>
      <c r="V678" s="9"/>
      <c r="Z678" s="52"/>
    </row>
    <row r="679" spans="1:26" ht="12.75" customHeight="1">
      <c r="A679" s="70"/>
      <c r="B679" s="70"/>
      <c r="C679" s="4"/>
      <c r="D679" s="9"/>
      <c r="F679" s="9"/>
      <c r="H679" s="9"/>
      <c r="J679" s="9"/>
      <c r="L679" s="9"/>
      <c r="N679" s="9"/>
      <c r="P679" s="9"/>
      <c r="R679" s="9"/>
      <c r="T679" s="9"/>
      <c r="V679" s="9"/>
      <c r="Z679" s="52"/>
    </row>
    <row r="680" spans="1:26" ht="12.75" customHeight="1">
      <c r="A680" s="70"/>
      <c r="B680" s="70"/>
      <c r="C680" s="4"/>
      <c r="D680" s="9"/>
      <c r="F680" s="9"/>
      <c r="H680" s="9"/>
      <c r="J680" s="9"/>
      <c r="L680" s="9"/>
      <c r="N680" s="9"/>
      <c r="P680" s="9"/>
      <c r="R680" s="9"/>
      <c r="T680" s="9"/>
      <c r="V680" s="9"/>
      <c r="Z680" s="52"/>
    </row>
    <row r="681" spans="1:26" ht="12.75" customHeight="1">
      <c r="A681" s="70"/>
      <c r="B681" s="70"/>
      <c r="C681" s="4"/>
      <c r="D681" s="9"/>
      <c r="F681" s="9"/>
      <c r="H681" s="9"/>
      <c r="J681" s="9"/>
      <c r="L681" s="9"/>
      <c r="N681" s="9"/>
      <c r="P681" s="9"/>
      <c r="R681" s="9"/>
      <c r="T681" s="9"/>
      <c r="V681" s="9"/>
      <c r="Z681" s="52"/>
    </row>
    <row r="682" spans="1:26" ht="12.75" customHeight="1">
      <c r="A682" s="70"/>
      <c r="B682" s="70"/>
      <c r="C682" s="4"/>
      <c r="D682" s="9"/>
      <c r="F682" s="9"/>
      <c r="H682" s="9"/>
      <c r="J682" s="9"/>
      <c r="L682" s="9"/>
      <c r="N682" s="9"/>
      <c r="P682" s="9"/>
      <c r="R682" s="9"/>
      <c r="T682" s="9"/>
      <c r="V682" s="9"/>
      <c r="Z682" s="52"/>
    </row>
    <row r="683" spans="1:26" ht="12.75" customHeight="1">
      <c r="A683" s="70"/>
      <c r="B683" s="70"/>
      <c r="C683" s="4"/>
      <c r="D683" s="9"/>
      <c r="F683" s="9"/>
      <c r="H683" s="9"/>
      <c r="J683" s="9"/>
      <c r="L683" s="9"/>
      <c r="N683" s="9"/>
      <c r="P683" s="9"/>
      <c r="R683" s="9"/>
      <c r="T683" s="9"/>
      <c r="V683" s="9"/>
      <c r="Z683" s="52"/>
    </row>
    <row r="684" spans="1:26" ht="12.75" customHeight="1">
      <c r="A684" s="70"/>
      <c r="B684" s="70"/>
      <c r="C684" s="4"/>
      <c r="D684" s="9"/>
      <c r="F684" s="9"/>
      <c r="H684" s="9"/>
      <c r="J684" s="9"/>
      <c r="L684" s="9"/>
      <c r="N684" s="9"/>
      <c r="P684" s="9"/>
      <c r="R684" s="9"/>
      <c r="T684" s="9"/>
      <c r="V684" s="9"/>
      <c r="Z684" s="52"/>
    </row>
    <row r="685" spans="1:26" ht="12.75" customHeight="1">
      <c r="A685" s="70"/>
      <c r="B685" s="70"/>
      <c r="C685" s="4"/>
      <c r="D685" s="9"/>
      <c r="F685" s="9"/>
      <c r="H685" s="9"/>
      <c r="J685" s="9"/>
      <c r="L685" s="9"/>
      <c r="N685" s="9"/>
      <c r="P685" s="9"/>
      <c r="R685" s="9"/>
      <c r="T685" s="9"/>
      <c r="V685" s="9"/>
      <c r="Z685" s="52"/>
    </row>
    <row r="686" spans="1:26" ht="12.75" customHeight="1">
      <c r="A686" s="70"/>
      <c r="B686" s="70"/>
      <c r="C686" s="4"/>
      <c r="D686" s="9"/>
      <c r="F686" s="9"/>
      <c r="H686" s="9"/>
      <c r="J686" s="9"/>
      <c r="L686" s="9"/>
      <c r="N686" s="9"/>
      <c r="P686" s="9"/>
      <c r="R686" s="9"/>
      <c r="T686" s="9"/>
      <c r="V686" s="9"/>
      <c r="Z686" s="52"/>
    </row>
    <row r="687" spans="1:26" ht="12.75" customHeight="1">
      <c r="A687" s="70"/>
      <c r="B687" s="70"/>
      <c r="C687" s="4"/>
      <c r="D687" s="9"/>
      <c r="F687" s="9"/>
      <c r="H687" s="9"/>
      <c r="J687" s="9"/>
      <c r="L687" s="9"/>
      <c r="N687" s="9"/>
      <c r="P687" s="9"/>
      <c r="R687" s="9"/>
      <c r="T687" s="9"/>
      <c r="V687" s="9"/>
      <c r="Z687" s="52"/>
    </row>
    <row r="688" spans="1:26" ht="12.75" customHeight="1">
      <c r="A688" s="70"/>
      <c r="B688" s="70"/>
      <c r="C688" s="4"/>
      <c r="D688" s="9"/>
      <c r="F688" s="9"/>
      <c r="H688" s="9"/>
      <c r="J688" s="9"/>
      <c r="L688" s="9"/>
      <c r="N688" s="9"/>
      <c r="P688" s="9"/>
      <c r="R688" s="9"/>
      <c r="T688" s="9"/>
      <c r="V688" s="9"/>
      <c r="Z688" s="52"/>
    </row>
    <row r="689" spans="1:26" ht="12.75" customHeight="1">
      <c r="A689" s="70"/>
      <c r="B689" s="70"/>
      <c r="C689" s="4"/>
      <c r="D689" s="9"/>
      <c r="F689" s="9"/>
      <c r="H689" s="9"/>
      <c r="J689" s="9"/>
      <c r="L689" s="9"/>
      <c r="N689" s="9"/>
      <c r="P689" s="9"/>
      <c r="R689" s="9"/>
      <c r="T689" s="9"/>
      <c r="V689" s="9"/>
      <c r="Z689" s="52"/>
    </row>
    <row r="690" spans="1:26" ht="12.75" customHeight="1">
      <c r="A690" s="67"/>
      <c r="B690" s="70"/>
      <c r="C690" s="4"/>
      <c r="L690" s="9"/>
      <c r="N690" s="9"/>
      <c r="Z690" s="52"/>
    </row>
    <row r="691" spans="1:26" ht="12.75" customHeight="1">
      <c r="A691" s="32"/>
      <c r="B691" s="70"/>
      <c r="C691" s="4"/>
      <c r="F691" s="9"/>
      <c r="Z691" s="52"/>
    </row>
    <row r="692" spans="1:26" ht="12.75" customHeight="1">
      <c r="A692" s="70"/>
      <c r="B692" s="70"/>
      <c r="C692" s="4"/>
      <c r="F692" s="9"/>
      <c r="H692" s="8"/>
      <c r="L692" s="8"/>
      <c r="Z692" s="52"/>
    </row>
    <row r="693" spans="1:26" ht="12.75" customHeight="1">
      <c r="A693" s="70"/>
      <c r="B693" s="70"/>
      <c r="C693" s="4"/>
      <c r="F693" s="9"/>
      <c r="Z693" s="52"/>
    </row>
    <row r="694" spans="1:26" ht="12.75" customHeight="1">
      <c r="A694" s="70"/>
      <c r="B694" s="70"/>
      <c r="C694" s="4"/>
      <c r="L694" s="9"/>
      <c r="N694" s="9"/>
      <c r="Z694" s="52"/>
    </row>
    <row r="695" spans="1:26" ht="12.75" customHeight="1">
      <c r="A695" s="70"/>
      <c r="B695" s="70"/>
      <c r="C695" s="4"/>
      <c r="F695" s="9"/>
      <c r="Z695" s="52"/>
    </row>
    <row r="696" spans="1:26" ht="12.75" customHeight="1">
      <c r="A696" s="70"/>
      <c r="B696" s="70"/>
      <c r="C696" s="4"/>
      <c r="F696" s="9"/>
      <c r="Z696" s="52"/>
    </row>
    <row r="697" spans="1:26" ht="12.75" customHeight="1">
      <c r="A697" s="67"/>
      <c r="B697" s="70"/>
      <c r="C697" s="4"/>
      <c r="F697" s="9"/>
      <c r="Z697" s="52"/>
    </row>
    <row r="698" spans="1:26" ht="12.75" customHeight="1">
      <c r="A698" s="70"/>
      <c r="B698" s="70"/>
      <c r="C698" s="4"/>
      <c r="F698" s="9"/>
      <c r="Z698" s="52"/>
    </row>
    <row r="699" spans="1:26" ht="12.75" customHeight="1">
      <c r="A699" s="70"/>
      <c r="B699" s="70"/>
      <c r="C699" s="4"/>
      <c r="F699" s="9"/>
      <c r="Z699" s="52"/>
    </row>
    <row r="700" spans="1:26" ht="12.75" customHeight="1">
      <c r="A700" s="32"/>
      <c r="B700" s="70"/>
      <c r="C700" s="4"/>
      <c r="F700" s="9"/>
      <c r="Z700" s="52"/>
    </row>
    <row r="701" spans="1:26" ht="12.75" customHeight="1">
      <c r="A701" s="70"/>
      <c r="B701" s="70"/>
      <c r="C701" s="4"/>
      <c r="F701" s="9"/>
      <c r="R701" s="8"/>
      <c r="Z701" s="52"/>
    </row>
    <row r="702" spans="1:26" ht="12.75" customHeight="1">
      <c r="A702" s="70"/>
      <c r="B702" s="70"/>
      <c r="C702" s="4"/>
      <c r="F702" s="9"/>
      <c r="Z702" s="52"/>
    </row>
    <row r="703" spans="1:26" ht="12.75" customHeight="1">
      <c r="A703" s="70"/>
      <c r="B703" s="70"/>
      <c r="C703" s="4"/>
      <c r="F703" s="9"/>
      <c r="Z703" s="52"/>
    </row>
    <row r="704" spans="1:26" ht="12.75" customHeight="1">
      <c r="A704" s="67"/>
      <c r="B704" s="70"/>
      <c r="C704" s="4"/>
      <c r="F704" s="9"/>
      <c r="Z704" s="52"/>
    </row>
    <row r="705" spans="1:26" ht="12.75" customHeight="1">
      <c r="A705" s="70"/>
      <c r="B705" s="70"/>
      <c r="C705" s="4"/>
      <c r="F705" s="9"/>
      <c r="Z705" s="52"/>
    </row>
    <row r="706" spans="1:26" ht="12.75" customHeight="1">
      <c r="A706" s="70"/>
      <c r="B706" s="70"/>
      <c r="C706" s="4"/>
      <c r="F706" s="9"/>
      <c r="Z706" s="52"/>
    </row>
    <row r="707" spans="1:26" ht="12.75" customHeight="1">
      <c r="A707" s="70"/>
      <c r="B707" s="70"/>
      <c r="C707" s="4"/>
      <c r="F707" s="9"/>
      <c r="Z707" s="52"/>
    </row>
    <row r="708" spans="1:26" ht="12.75" customHeight="1">
      <c r="A708" s="70"/>
      <c r="B708" s="70"/>
      <c r="C708" s="4"/>
      <c r="F708" s="9"/>
      <c r="Z708" s="52"/>
    </row>
    <row r="709" spans="1:26" ht="12.75" customHeight="1">
      <c r="A709" s="70"/>
      <c r="B709" s="70"/>
      <c r="C709" s="4"/>
      <c r="F709" s="9"/>
      <c r="Z709" s="52"/>
    </row>
    <row r="710" spans="1:26" ht="12.75" customHeight="1">
      <c r="A710" s="70"/>
      <c r="B710" s="70"/>
      <c r="C710" s="4"/>
      <c r="F710" s="9"/>
      <c r="Z710" s="52"/>
    </row>
    <row r="711" spans="2:26" ht="12.75" customHeight="1">
      <c r="B711" s="70"/>
      <c r="C711" s="4"/>
      <c r="F711" s="9"/>
      <c r="Z711" s="52"/>
    </row>
    <row r="712" ht="12.75" customHeight="1"/>
    <row r="713" spans="1:12" ht="19.5" customHeight="1">
      <c r="A713" s="67"/>
      <c r="L713" s="16"/>
    </row>
    <row r="714" spans="1:12" ht="15.75" customHeight="1">
      <c r="A714" s="67"/>
      <c r="L714" s="14"/>
    </row>
    <row r="715" spans="1:4" ht="12.75" customHeight="1">
      <c r="A715" s="67"/>
      <c r="C715" s="92"/>
      <c r="D715" s="11"/>
    </row>
    <row r="716" spans="1:26" ht="12.75" customHeight="1">
      <c r="A716" s="67"/>
      <c r="B716" s="67"/>
      <c r="C716" s="92"/>
      <c r="D716" s="11"/>
      <c r="E716" s="45"/>
      <c r="F716" s="11"/>
      <c r="G716" s="45"/>
      <c r="H716" s="11"/>
      <c r="I716" s="45"/>
      <c r="J716" s="11"/>
      <c r="K716" s="45"/>
      <c r="L716" s="11"/>
      <c r="M716" s="45"/>
      <c r="N716" s="11"/>
      <c r="O716" s="12"/>
      <c r="P716" s="11"/>
      <c r="R716" s="11"/>
      <c r="T716" s="11"/>
      <c r="V716" s="11"/>
      <c r="W716" s="45"/>
      <c r="X716" s="36"/>
      <c r="Y716" s="36"/>
      <c r="Z716" s="50"/>
    </row>
    <row r="717" spans="1:26" ht="12.75" customHeight="1">
      <c r="A717" s="67"/>
      <c r="B717" s="70"/>
      <c r="C717" s="4"/>
      <c r="F717" s="9"/>
      <c r="Z717" s="52"/>
    </row>
    <row r="718" spans="1:26" ht="12.75" customHeight="1">
      <c r="A718" s="70"/>
      <c r="B718" s="70"/>
      <c r="C718" s="4"/>
      <c r="F718" s="9"/>
      <c r="Z718" s="52"/>
    </row>
    <row r="719" spans="1:26" ht="12.75" customHeight="1">
      <c r="A719" s="70"/>
      <c r="B719" s="70"/>
      <c r="C719" s="4"/>
      <c r="F719" s="9"/>
      <c r="Z719" s="52"/>
    </row>
    <row r="720" spans="1:26" ht="12.75" customHeight="1">
      <c r="A720" s="70"/>
      <c r="B720" s="70"/>
      <c r="C720" s="4"/>
      <c r="F720" s="9"/>
      <c r="Z720" s="52"/>
    </row>
    <row r="721" spans="1:26" ht="12.75" customHeight="1">
      <c r="A721" s="70"/>
      <c r="B721" s="70"/>
      <c r="C721" s="4"/>
      <c r="F721" s="9"/>
      <c r="P721" s="8"/>
      <c r="Z721" s="52"/>
    </row>
    <row r="722" spans="1:26" ht="12.75" customHeight="1">
      <c r="A722" s="70"/>
      <c r="B722" s="70"/>
      <c r="C722" s="4"/>
      <c r="F722" s="9"/>
      <c r="V722" s="8"/>
      <c r="Z722" s="52"/>
    </row>
    <row r="723" spans="1:26" ht="12.75" customHeight="1">
      <c r="A723" s="70"/>
      <c r="B723" s="70"/>
      <c r="C723" s="4"/>
      <c r="F723" s="9"/>
      <c r="Z723" s="52"/>
    </row>
    <row r="724" spans="1:26" ht="12.75" customHeight="1">
      <c r="A724" s="67"/>
      <c r="B724" s="70"/>
      <c r="C724" s="4"/>
      <c r="F724" s="9"/>
      <c r="Z724" s="52"/>
    </row>
    <row r="725" spans="1:26" ht="12.75" customHeight="1">
      <c r="A725" s="70"/>
      <c r="B725" s="70"/>
      <c r="C725" s="4"/>
      <c r="F725" s="9"/>
      <c r="Z725" s="52"/>
    </row>
    <row r="726" spans="1:26" ht="12.75" customHeight="1">
      <c r="A726" s="70"/>
      <c r="B726" s="70"/>
      <c r="C726" s="4"/>
      <c r="F726" s="9"/>
      <c r="Z726" s="52"/>
    </row>
    <row r="727" spans="1:26" ht="12.75" customHeight="1">
      <c r="A727" s="70"/>
      <c r="B727" s="70"/>
      <c r="C727" s="4"/>
      <c r="F727" s="9"/>
      <c r="Z727" s="52"/>
    </row>
    <row r="728" spans="1:26" ht="12.75" customHeight="1">
      <c r="A728" s="70"/>
      <c r="B728" s="70"/>
      <c r="C728" s="4"/>
      <c r="F728" s="9"/>
      <c r="Z728" s="52"/>
    </row>
    <row r="729" spans="1:26" ht="12.75" customHeight="1">
      <c r="A729" s="70"/>
      <c r="B729" s="70"/>
      <c r="C729" s="4"/>
      <c r="F729" s="9"/>
      <c r="Z729" s="52"/>
    </row>
    <row r="730" spans="1:26" ht="12.75" customHeight="1">
      <c r="A730" s="70"/>
      <c r="B730" s="70"/>
      <c r="C730" s="4"/>
      <c r="F730" s="9"/>
      <c r="Z730" s="52"/>
    </row>
    <row r="731" spans="1:26" ht="12.75" customHeight="1">
      <c r="A731" s="70"/>
      <c r="B731" s="70"/>
      <c r="C731" s="4"/>
      <c r="F731" s="9"/>
      <c r="Z731" s="52"/>
    </row>
    <row r="732" spans="1:26" ht="12.75" customHeight="1">
      <c r="A732" s="67"/>
      <c r="B732" s="70"/>
      <c r="C732" s="4"/>
      <c r="F732" s="9"/>
      <c r="Z732" s="52"/>
    </row>
    <row r="733" spans="1:26" ht="12.75" customHeight="1">
      <c r="A733" s="70"/>
      <c r="B733" s="70"/>
      <c r="C733" s="4"/>
      <c r="F733" s="9"/>
      <c r="Z733" s="52"/>
    </row>
    <row r="734" spans="1:26" ht="12.75" customHeight="1">
      <c r="A734" s="70"/>
      <c r="B734" s="70"/>
      <c r="C734" s="4"/>
      <c r="F734" s="9"/>
      <c r="Z734" s="52"/>
    </row>
    <row r="735" spans="1:26" ht="12.75" customHeight="1">
      <c r="A735" s="70"/>
      <c r="B735" s="70"/>
      <c r="C735" s="4"/>
      <c r="F735" s="9"/>
      <c r="Z735" s="52"/>
    </row>
    <row r="736" spans="1:26" ht="12.75" customHeight="1">
      <c r="A736" s="70"/>
      <c r="B736" s="70"/>
      <c r="C736" s="4"/>
      <c r="F736" s="9"/>
      <c r="Z736" s="52"/>
    </row>
    <row r="737" spans="1:26" ht="12.75" customHeight="1">
      <c r="A737" s="70"/>
      <c r="B737" s="70"/>
      <c r="C737" s="4"/>
      <c r="F737" s="9"/>
      <c r="Z737" s="52"/>
    </row>
    <row r="738" spans="1:26" ht="12.75" customHeight="1">
      <c r="A738" s="70"/>
      <c r="B738" s="70"/>
      <c r="C738" s="4"/>
      <c r="F738" s="9"/>
      <c r="Z738" s="52"/>
    </row>
    <row r="739" spans="1:26" ht="12.75" customHeight="1">
      <c r="A739" s="67"/>
      <c r="B739" s="70"/>
      <c r="C739" s="4"/>
      <c r="F739" s="9"/>
      <c r="Z739" s="52"/>
    </row>
    <row r="740" spans="1:26" ht="12.75" customHeight="1">
      <c r="A740" s="70"/>
      <c r="B740" s="70"/>
      <c r="C740" s="4"/>
      <c r="F740" s="9"/>
      <c r="Z740" s="52"/>
    </row>
    <row r="741" spans="1:26" ht="12.75" customHeight="1">
      <c r="A741" s="70"/>
      <c r="B741" s="70"/>
      <c r="C741" s="4"/>
      <c r="F741" s="9"/>
      <c r="Z741" s="52"/>
    </row>
    <row r="742" spans="1:26" ht="12.75" customHeight="1">
      <c r="A742" s="70"/>
      <c r="B742" s="70"/>
      <c r="C742" s="4"/>
      <c r="F742" s="9"/>
      <c r="Z742" s="52"/>
    </row>
    <row r="743" spans="1:26" ht="12.75" customHeight="1">
      <c r="A743" s="70"/>
      <c r="B743" s="70"/>
      <c r="C743" s="4"/>
      <c r="F743" s="9"/>
      <c r="Z743" s="52"/>
    </row>
    <row r="744" spans="1:26" ht="12.75" customHeight="1">
      <c r="A744" s="70"/>
      <c r="B744" s="70"/>
      <c r="C744" s="4"/>
      <c r="F744" s="9"/>
      <c r="Z744" s="52"/>
    </row>
    <row r="745" spans="1:26" ht="12.75" customHeight="1">
      <c r="A745" s="70"/>
      <c r="B745" s="70"/>
      <c r="C745" s="4"/>
      <c r="F745" s="9"/>
      <c r="Z745" s="52"/>
    </row>
    <row r="746" spans="1:26" ht="12.75" customHeight="1">
      <c r="A746" s="70"/>
      <c r="B746" s="70"/>
      <c r="C746" s="4"/>
      <c r="F746" s="9"/>
      <c r="Z746" s="52"/>
    </row>
    <row r="747" ht="12.75" customHeight="1"/>
    <row r="748" spans="1:26" ht="12.75" customHeight="1">
      <c r="A748" s="70"/>
      <c r="B748" s="70"/>
      <c r="C748" s="4"/>
      <c r="F748" s="9"/>
      <c r="Z748" s="52"/>
    </row>
    <row r="749" spans="1:12" ht="17.25" customHeight="1">
      <c r="A749" s="67"/>
      <c r="L749" s="16"/>
    </row>
    <row r="750" spans="1:12" ht="15.75" customHeight="1">
      <c r="A750" s="67"/>
      <c r="L750" s="14"/>
    </row>
    <row r="751" spans="1:26" ht="12.75" customHeight="1">
      <c r="A751" s="67"/>
      <c r="B751" s="67"/>
      <c r="C751" s="92"/>
      <c r="D751" s="11"/>
      <c r="E751" s="45"/>
      <c r="F751" s="11"/>
      <c r="G751" s="45"/>
      <c r="H751" s="11"/>
      <c r="I751" s="45"/>
      <c r="J751" s="11"/>
      <c r="K751" s="45"/>
      <c r="L751" s="11"/>
      <c r="M751" s="45"/>
      <c r="N751" s="11"/>
      <c r="O751" s="12"/>
      <c r="P751" s="11"/>
      <c r="R751" s="11"/>
      <c r="T751" s="11"/>
      <c r="V751" s="11"/>
      <c r="W751" s="45"/>
      <c r="X751" s="36"/>
      <c r="Y751" s="36"/>
      <c r="Z751" s="50"/>
    </row>
    <row r="752" spans="1:26" ht="12.75" customHeight="1">
      <c r="A752" s="67"/>
      <c r="B752" s="70"/>
      <c r="C752" s="4"/>
      <c r="F752" s="9"/>
      <c r="Z752" s="52"/>
    </row>
    <row r="753" spans="1:26" ht="12.75" customHeight="1">
      <c r="A753" s="70"/>
      <c r="B753" s="70"/>
      <c r="C753" s="4"/>
      <c r="F753" s="9"/>
      <c r="Z753" s="52"/>
    </row>
    <row r="754" spans="1:26" ht="12.75" customHeight="1">
      <c r="A754" s="70"/>
      <c r="B754" s="70"/>
      <c r="C754" s="4"/>
      <c r="F754" s="9"/>
      <c r="Z754" s="52"/>
    </row>
    <row r="755" spans="1:26" ht="12.75" customHeight="1">
      <c r="A755" s="70"/>
      <c r="B755" s="70"/>
      <c r="C755" s="4"/>
      <c r="F755" s="9"/>
      <c r="Z755" s="52"/>
    </row>
    <row r="756" spans="1:26" ht="12.75" customHeight="1">
      <c r="A756" s="70"/>
      <c r="B756" s="70"/>
      <c r="C756" s="4"/>
      <c r="F756" s="9"/>
      <c r="Z756" s="52"/>
    </row>
    <row r="757" spans="1:26" ht="12.75" customHeight="1">
      <c r="A757" s="70"/>
      <c r="B757" s="70"/>
      <c r="C757" s="4"/>
      <c r="F757" s="9"/>
      <c r="Z757" s="52"/>
    </row>
    <row r="758" spans="1:26" ht="12.75" customHeight="1">
      <c r="A758" s="70"/>
      <c r="B758" s="70"/>
      <c r="C758" s="4"/>
      <c r="F758" s="9"/>
      <c r="Z758" s="52"/>
    </row>
    <row r="759" spans="1:26" ht="12.75" customHeight="1">
      <c r="A759" s="70"/>
      <c r="B759" s="70"/>
      <c r="C759" s="4"/>
      <c r="F759" s="9"/>
      <c r="Z759" s="52"/>
    </row>
    <row r="760" spans="1:26" ht="12.75" customHeight="1">
      <c r="A760" s="67"/>
      <c r="B760" s="70"/>
      <c r="C760" s="4"/>
      <c r="F760" s="9"/>
      <c r="Z760" s="52"/>
    </row>
    <row r="761" spans="1:26" ht="12.75" customHeight="1">
      <c r="A761" s="70"/>
      <c r="B761" s="70"/>
      <c r="C761" s="4"/>
      <c r="F761" s="9"/>
      <c r="Z761" s="52"/>
    </row>
    <row r="762" spans="1:26" ht="12.75" customHeight="1">
      <c r="A762" s="70"/>
      <c r="B762" s="70"/>
      <c r="C762" s="4"/>
      <c r="F762" s="9"/>
      <c r="Z762" s="52"/>
    </row>
    <row r="763" spans="1:26" ht="12.75" customHeight="1">
      <c r="A763" s="70"/>
      <c r="B763" s="70"/>
      <c r="C763" s="4"/>
      <c r="F763" s="9"/>
      <c r="Z763" s="52"/>
    </row>
    <row r="764" spans="1:26" ht="12.75" customHeight="1">
      <c r="A764" s="70"/>
      <c r="B764" s="70"/>
      <c r="C764" s="4"/>
      <c r="F764" s="9"/>
      <c r="Z764" s="52"/>
    </row>
    <row r="765" spans="1:26" ht="12.75" customHeight="1">
      <c r="A765" s="70"/>
      <c r="B765" s="70"/>
      <c r="C765" s="4"/>
      <c r="F765" s="9"/>
      <c r="Z765" s="52"/>
    </row>
    <row r="766" spans="1:26" ht="12.75" customHeight="1">
      <c r="A766" s="70"/>
      <c r="B766" s="70"/>
      <c r="C766" s="4"/>
      <c r="F766" s="9"/>
      <c r="Z766" s="52"/>
    </row>
    <row r="767" spans="1:26" ht="12.75" customHeight="1">
      <c r="A767" s="67"/>
      <c r="B767" s="70"/>
      <c r="C767" s="4"/>
      <c r="F767" s="9"/>
      <c r="Z767" s="52"/>
    </row>
    <row r="768" spans="1:26" ht="12.75" customHeight="1">
      <c r="A768" s="70"/>
      <c r="B768" s="70"/>
      <c r="C768" s="4"/>
      <c r="F768" s="9"/>
      <c r="Z768" s="52"/>
    </row>
    <row r="769" spans="1:26" ht="12.75" customHeight="1">
      <c r="A769" s="70"/>
      <c r="B769" s="70"/>
      <c r="C769" s="4"/>
      <c r="F769" s="9"/>
      <c r="Z769" s="52"/>
    </row>
    <row r="770" spans="1:26" ht="12.75" customHeight="1">
      <c r="A770" s="70"/>
      <c r="B770" s="70"/>
      <c r="C770" s="4"/>
      <c r="F770" s="9"/>
      <c r="Z770" s="52"/>
    </row>
    <row r="771" spans="1:26" ht="12.75" customHeight="1">
      <c r="A771" s="70"/>
      <c r="B771" s="70"/>
      <c r="C771" s="4"/>
      <c r="F771" s="9"/>
      <c r="Z771" s="52"/>
    </row>
    <row r="772" spans="1:26" ht="12.75" customHeight="1">
      <c r="A772" s="70"/>
      <c r="B772" s="70"/>
      <c r="C772" s="4"/>
      <c r="F772" s="9"/>
      <c r="Z772" s="52"/>
    </row>
    <row r="773" spans="1:26" ht="12.75" customHeight="1">
      <c r="A773" s="70"/>
      <c r="B773" s="70"/>
      <c r="C773" s="4"/>
      <c r="F773" s="9"/>
      <c r="Z773" s="52"/>
    </row>
    <row r="774" spans="1:26" ht="12.75" customHeight="1">
      <c r="A774" s="70"/>
      <c r="B774" s="70"/>
      <c r="C774" s="4"/>
      <c r="F774" s="9"/>
      <c r="Z774" s="52"/>
    </row>
    <row r="775" spans="1:26" ht="12.75" customHeight="1">
      <c r="A775" s="67"/>
      <c r="B775" s="70"/>
      <c r="C775" s="4"/>
      <c r="F775" s="9"/>
      <c r="Z775" s="52"/>
    </row>
    <row r="776" spans="1:26" ht="12.75" customHeight="1">
      <c r="A776" s="70"/>
      <c r="B776" s="70"/>
      <c r="C776" s="4"/>
      <c r="F776" s="9"/>
      <c r="Z776" s="52"/>
    </row>
    <row r="777" spans="1:26" ht="12.75" customHeight="1">
      <c r="A777" s="70"/>
      <c r="B777" s="70"/>
      <c r="C777" s="4"/>
      <c r="F777" s="9"/>
      <c r="Z777" s="52"/>
    </row>
    <row r="778" spans="1:26" ht="12.75" customHeight="1">
      <c r="A778" s="70"/>
      <c r="B778" s="70"/>
      <c r="C778" s="4"/>
      <c r="F778" s="9"/>
      <c r="Z778" s="52"/>
    </row>
    <row r="779" spans="1:26" ht="12.75" customHeight="1">
      <c r="A779" s="70"/>
      <c r="B779" s="70"/>
      <c r="C779" s="4"/>
      <c r="F779" s="9"/>
      <c r="Z779" s="52"/>
    </row>
    <row r="780" spans="1:26" ht="12.75" customHeight="1">
      <c r="A780" s="70"/>
      <c r="B780" s="70"/>
      <c r="C780" s="4"/>
      <c r="F780" s="9"/>
      <c r="Z780" s="52"/>
    </row>
    <row r="781" spans="1:26" ht="12.75" customHeight="1">
      <c r="A781" s="70"/>
      <c r="B781" s="70"/>
      <c r="C781" s="4"/>
      <c r="F781" s="9"/>
      <c r="Z781" s="52"/>
    </row>
    <row r="782" spans="1:26" ht="12.75" customHeight="1">
      <c r="A782" s="70"/>
      <c r="B782" s="70"/>
      <c r="C782" s="4"/>
      <c r="F782" s="9"/>
      <c r="Z782" s="52"/>
    </row>
    <row r="783" spans="1:12" ht="18.75" customHeight="1">
      <c r="A783" s="70"/>
      <c r="L783" s="16"/>
    </row>
    <row r="784" spans="1:12" ht="18" customHeight="1">
      <c r="A784" s="70"/>
      <c r="L784" s="14"/>
    </row>
    <row r="785" spans="1:4" ht="12.75" customHeight="1">
      <c r="A785" s="70"/>
      <c r="C785" s="92"/>
      <c r="D785" s="11"/>
    </row>
    <row r="786" spans="1:26" ht="12.75" customHeight="1">
      <c r="A786" s="70"/>
      <c r="B786" s="67"/>
      <c r="C786" s="92"/>
      <c r="D786" s="11"/>
      <c r="E786" s="45"/>
      <c r="F786" s="11"/>
      <c r="G786" s="45"/>
      <c r="H786" s="11"/>
      <c r="I786" s="45"/>
      <c r="J786" s="11"/>
      <c r="K786" s="45"/>
      <c r="L786" s="11"/>
      <c r="M786" s="45"/>
      <c r="N786" s="11"/>
      <c r="O786" s="12"/>
      <c r="P786" s="11"/>
      <c r="R786" s="11"/>
      <c r="T786" s="11"/>
      <c r="V786" s="11"/>
      <c r="W786" s="45"/>
      <c r="X786" s="36"/>
      <c r="Y786" s="36"/>
      <c r="Z786" s="50"/>
    </row>
    <row r="787" spans="1:26" ht="12.75" customHeight="1">
      <c r="A787" s="67"/>
      <c r="B787" s="70"/>
      <c r="C787" s="4"/>
      <c r="F787" s="9"/>
      <c r="Z787" s="52"/>
    </row>
    <row r="788" spans="1:26" ht="12.75" customHeight="1">
      <c r="A788" s="70"/>
      <c r="B788" s="70"/>
      <c r="C788" s="4"/>
      <c r="F788" s="9"/>
      <c r="Z788" s="52"/>
    </row>
    <row r="789" spans="1:26" ht="12.75" customHeight="1">
      <c r="A789" s="70"/>
      <c r="B789" s="70"/>
      <c r="C789" s="4"/>
      <c r="F789" s="9"/>
      <c r="Z789" s="52"/>
    </row>
    <row r="790" spans="1:26" ht="12.75" customHeight="1">
      <c r="A790" s="70"/>
      <c r="B790" s="70"/>
      <c r="C790" s="4"/>
      <c r="F790" s="9"/>
      <c r="Z790" s="52"/>
    </row>
    <row r="791" spans="1:26" ht="12.75" customHeight="1">
      <c r="A791" s="70"/>
      <c r="B791" s="70"/>
      <c r="C791" s="4"/>
      <c r="F791" s="9"/>
      <c r="Z791" s="52"/>
    </row>
    <row r="792" spans="1:26" ht="12.75" customHeight="1">
      <c r="A792" s="70"/>
      <c r="B792" s="70"/>
      <c r="C792" s="4"/>
      <c r="F792" s="9"/>
      <c r="Z792" s="52"/>
    </row>
    <row r="793" spans="1:26" ht="12.75" customHeight="1">
      <c r="A793" s="70"/>
      <c r="B793" s="70"/>
      <c r="C793" s="4"/>
      <c r="F793" s="9"/>
      <c r="Z793" s="52"/>
    </row>
    <row r="794" spans="1:26" ht="12.75" customHeight="1">
      <c r="A794" s="70"/>
      <c r="B794" s="70"/>
      <c r="C794" s="4"/>
      <c r="F794" s="9"/>
      <c r="Z794" s="52"/>
    </row>
    <row r="795" spans="1:26" ht="12.75" customHeight="1">
      <c r="A795" s="67"/>
      <c r="B795" s="70"/>
      <c r="C795" s="4"/>
      <c r="F795" s="9"/>
      <c r="Z795" s="52"/>
    </row>
    <row r="796" spans="1:26" ht="12.75" customHeight="1">
      <c r="A796" s="70"/>
      <c r="B796" s="70"/>
      <c r="C796" s="4"/>
      <c r="F796" s="9"/>
      <c r="Z796" s="52"/>
    </row>
    <row r="797" spans="1:26" ht="12.75" customHeight="1">
      <c r="A797" s="70"/>
      <c r="B797" s="70"/>
      <c r="C797" s="4"/>
      <c r="F797" s="9"/>
      <c r="Z797" s="52"/>
    </row>
    <row r="798" spans="1:26" ht="12.75" customHeight="1">
      <c r="A798" s="70"/>
      <c r="B798" s="70"/>
      <c r="C798" s="4"/>
      <c r="F798" s="9"/>
      <c r="Z798" s="52"/>
    </row>
    <row r="799" spans="1:26" ht="12.75" customHeight="1">
      <c r="A799" s="70"/>
      <c r="B799" s="70"/>
      <c r="C799" s="4"/>
      <c r="F799" s="9"/>
      <c r="Z799" s="52"/>
    </row>
    <row r="800" spans="1:26" ht="12.75" customHeight="1">
      <c r="A800" s="70"/>
      <c r="B800" s="70"/>
      <c r="C800" s="4"/>
      <c r="F800" s="9"/>
      <c r="Z800" s="52"/>
    </row>
    <row r="801" spans="1:26" ht="12.75" customHeight="1">
      <c r="A801" s="67"/>
      <c r="B801" s="70"/>
      <c r="C801" s="4"/>
      <c r="F801" s="9"/>
      <c r="Z801" s="52"/>
    </row>
    <row r="802" spans="1:26" ht="12.75" customHeight="1">
      <c r="A802" s="70"/>
      <c r="B802" s="70"/>
      <c r="C802" s="4"/>
      <c r="F802" s="9"/>
      <c r="Z802" s="52"/>
    </row>
    <row r="803" spans="1:26" ht="12.75" customHeight="1">
      <c r="A803" s="70"/>
      <c r="B803" s="70"/>
      <c r="C803" s="4"/>
      <c r="F803" s="9"/>
      <c r="Z803" s="52"/>
    </row>
    <row r="804" spans="1:26" ht="12.75" customHeight="1">
      <c r="A804" s="70"/>
      <c r="B804" s="70"/>
      <c r="C804" s="4"/>
      <c r="F804" s="9"/>
      <c r="Z804" s="52"/>
    </row>
    <row r="805" spans="1:26" ht="12.75" customHeight="1">
      <c r="A805" s="70"/>
      <c r="B805" s="70"/>
      <c r="C805" s="4"/>
      <c r="F805" s="9"/>
      <c r="Z805" s="52"/>
    </row>
    <row r="806" spans="1:26" ht="12.75" customHeight="1">
      <c r="A806" s="70"/>
      <c r="B806" s="70"/>
      <c r="C806" s="4"/>
      <c r="F806" s="9"/>
      <c r="Z806" s="52"/>
    </row>
    <row r="807" spans="1:26" ht="12.75" customHeight="1">
      <c r="A807" s="67"/>
      <c r="B807" s="67"/>
      <c r="C807" s="92"/>
      <c r="D807" s="11"/>
      <c r="E807" s="45"/>
      <c r="F807" s="11"/>
      <c r="G807" s="45"/>
      <c r="H807" s="11"/>
      <c r="I807" s="45"/>
      <c r="J807" s="11"/>
      <c r="K807" s="45"/>
      <c r="L807" s="11"/>
      <c r="M807" s="45"/>
      <c r="N807" s="11"/>
      <c r="O807" s="12"/>
      <c r="P807" s="11"/>
      <c r="R807" s="11"/>
      <c r="T807" s="11"/>
      <c r="V807" s="11"/>
      <c r="W807" s="45"/>
      <c r="X807" s="36"/>
      <c r="Y807" s="36"/>
      <c r="Z807" s="50"/>
    </row>
    <row r="808" spans="1:26" ht="12.75" customHeight="1">
      <c r="A808" s="70"/>
      <c r="B808" s="70"/>
      <c r="C808" s="4"/>
      <c r="F808" s="9"/>
      <c r="Z808" s="52"/>
    </row>
    <row r="809" spans="1:26" ht="12.75" customHeight="1">
      <c r="A809" s="70"/>
      <c r="B809" s="70"/>
      <c r="C809" s="4"/>
      <c r="D809" s="9"/>
      <c r="F809" s="9"/>
      <c r="H809" s="9"/>
      <c r="J809" s="9"/>
      <c r="K809" s="45"/>
      <c r="L809" s="9"/>
      <c r="N809" s="9"/>
      <c r="O809" s="12"/>
      <c r="P809" s="9"/>
      <c r="R809" s="9"/>
      <c r="T809" s="9"/>
      <c r="V809" s="9"/>
      <c r="W809" s="45"/>
      <c r="Z809" s="52"/>
    </row>
    <row r="810" spans="1:26" ht="12.75" customHeight="1">
      <c r="A810" s="70"/>
      <c r="B810" s="70"/>
      <c r="C810" s="4"/>
      <c r="D810" s="9"/>
      <c r="F810" s="9"/>
      <c r="H810" s="9"/>
      <c r="J810" s="9"/>
      <c r="L810" s="9"/>
      <c r="N810" s="9"/>
      <c r="P810" s="9"/>
      <c r="R810" s="9"/>
      <c r="T810" s="9"/>
      <c r="V810" s="9"/>
      <c r="Z810" s="52"/>
    </row>
    <row r="811" spans="1:26" ht="12.75" customHeight="1">
      <c r="A811" s="70"/>
      <c r="B811" s="70"/>
      <c r="C811" s="4"/>
      <c r="F811" s="9"/>
      <c r="Z811" s="52"/>
    </row>
    <row r="812" spans="1:26" ht="12.75" customHeight="1">
      <c r="A812" s="70"/>
      <c r="B812" s="70"/>
      <c r="C812" s="4"/>
      <c r="F812" s="9"/>
      <c r="Z812" s="52"/>
    </row>
    <row r="813" spans="1:26" ht="12.75" customHeight="1">
      <c r="A813" s="70"/>
      <c r="B813" s="70"/>
      <c r="C813" s="4"/>
      <c r="F813" s="9"/>
      <c r="Z813" s="52"/>
    </row>
    <row r="814" spans="1:26" ht="12.75" customHeight="1">
      <c r="A814" s="70"/>
      <c r="B814" s="70"/>
      <c r="C814" s="4"/>
      <c r="F814" s="9"/>
      <c r="Z814" s="52"/>
    </row>
    <row r="815" spans="1:26" ht="12.75" customHeight="1">
      <c r="A815" s="70"/>
      <c r="B815" s="70"/>
      <c r="C815" s="4"/>
      <c r="F815" s="9"/>
      <c r="Z815" s="52"/>
    </row>
    <row r="816" spans="1:26" ht="12.75" customHeight="1">
      <c r="A816" s="70"/>
      <c r="B816" s="70"/>
      <c r="C816" s="4"/>
      <c r="F816" s="9"/>
      <c r="Z816" s="52"/>
    </row>
    <row r="817" spans="1:26" ht="12.75" customHeight="1">
      <c r="A817" s="70"/>
      <c r="B817" s="70"/>
      <c r="C817" s="4"/>
      <c r="F817" s="9"/>
      <c r="Z817" s="52"/>
    </row>
    <row r="818" spans="1:12" ht="17.25" customHeight="1">
      <c r="A818" s="70"/>
      <c r="L818" s="16"/>
    </row>
    <row r="819" spans="1:12" ht="15.75" customHeight="1">
      <c r="A819" s="70"/>
      <c r="L819" s="14"/>
    </row>
    <row r="820" spans="1:4" ht="12.75" customHeight="1">
      <c r="A820" s="70"/>
      <c r="C820" s="92"/>
      <c r="D820" s="11"/>
    </row>
    <row r="821" spans="1:26" ht="12.75" customHeight="1">
      <c r="A821" s="70"/>
      <c r="B821" s="67"/>
      <c r="C821" s="92"/>
      <c r="D821" s="11"/>
      <c r="E821" s="45"/>
      <c r="F821" s="11"/>
      <c r="G821" s="45"/>
      <c r="H821" s="11"/>
      <c r="I821" s="45"/>
      <c r="J821" s="11"/>
      <c r="K821" s="45"/>
      <c r="L821" s="11"/>
      <c r="M821" s="45"/>
      <c r="N821" s="11"/>
      <c r="O821" s="12"/>
      <c r="P821" s="11"/>
      <c r="R821" s="11"/>
      <c r="T821" s="11"/>
      <c r="V821" s="11"/>
      <c r="W821" s="45"/>
      <c r="X821" s="36"/>
      <c r="Y821" s="36"/>
      <c r="Z821" s="50"/>
    </row>
    <row r="822" spans="1:26" ht="12.75" customHeight="1">
      <c r="A822" s="67"/>
      <c r="B822" s="70"/>
      <c r="C822" s="4"/>
      <c r="F822" s="9"/>
      <c r="Z822" s="52"/>
    </row>
    <row r="823" spans="1:26" ht="12.75" customHeight="1">
      <c r="A823" s="70"/>
      <c r="B823" s="70"/>
      <c r="C823" s="4"/>
      <c r="F823" s="9"/>
      <c r="Z823" s="52"/>
    </row>
    <row r="824" spans="1:26" ht="12.75" customHeight="1">
      <c r="A824" s="70"/>
      <c r="B824" s="70"/>
      <c r="C824" s="4"/>
      <c r="F824" s="9"/>
      <c r="Z824" s="52"/>
    </row>
    <row r="825" spans="1:26" ht="12.75" customHeight="1">
      <c r="A825" s="70"/>
      <c r="B825" s="70"/>
      <c r="C825" s="4"/>
      <c r="F825" s="9"/>
      <c r="Z825" s="52"/>
    </row>
    <row r="826" spans="1:26" ht="12.75" customHeight="1">
      <c r="A826" s="70"/>
      <c r="B826" s="70"/>
      <c r="C826" s="4"/>
      <c r="F826" s="9"/>
      <c r="Z826" s="52"/>
    </row>
    <row r="827" spans="1:26" ht="12.75" customHeight="1">
      <c r="A827" s="70"/>
      <c r="B827" s="70"/>
      <c r="C827" s="4"/>
      <c r="F827" s="9"/>
      <c r="Z827" s="52"/>
    </row>
    <row r="828" spans="1:26" ht="12.75" customHeight="1">
      <c r="A828" s="70"/>
      <c r="B828" s="70"/>
      <c r="C828" s="4"/>
      <c r="F828" s="9"/>
      <c r="Z828" s="52"/>
    </row>
    <row r="829" spans="1:26" ht="12.75" customHeight="1">
      <c r="A829" s="70"/>
      <c r="B829" s="70"/>
      <c r="C829" s="4"/>
      <c r="F829" s="9"/>
      <c r="Z829" s="52"/>
    </row>
    <row r="830" spans="1:26" ht="12.75" customHeight="1">
      <c r="A830" s="67"/>
      <c r="B830" s="70"/>
      <c r="C830" s="4"/>
      <c r="F830" s="9"/>
      <c r="Z830" s="52"/>
    </row>
    <row r="831" spans="1:26" ht="12.75" customHeight="1">
      <c r="A831" s="70"/>
      <c r="B831" s="70"/>
      <c r="C831" s="4"/>
      <c r="F831" s="9"/>
      <c r="Z831" s="52"/>
    </row>
    <row r="832" spans="1:26" ht="12.75" customHeight="1">
      <c r="A832" s="70"/>
      <c r="B832" s="70"/>
      <c r="C832" s="4"/>
      <c r="F832" s="9"/>
      <c r="Z832" s="52"/>
    </row>
    <row r="833" spans="1:26" ht="12.75" customHeight="1">
      <c r="A833" s="70"/>
      <c r="B833" s="70"/>
      <c r="C833" s="4"/>
      <c r="F833" s="9"/>
      <c r="Z833" s="52"/>
    </row>
    <row r="834" spans="1:26" ht="12.75" customHeight="1">
      <c r="A834" s="70"/>
      <c r="B834" s="70"/>
      <c r="C834" s="4"/>
      <c r="F834" s="9"/>
      <c r="Z834" s="52"/>
    </row>
    <row r="835" spans="1:26" ht="12.75" customHeight="1">
      <c r="A835" s="70"/>
      <c r="B835" s="70"/>
      <c r="C835" s="4"/>
      <c r="F835" s="9"/>
      <c r="Z835" s="52"/>
    </row>
    <row r="836" spans="1:26" ht="12.75" customHeight="1">
      <c r="A836" s="70"/>
      <c r="B836" s="70"/>
      <c r="C836" s="4"/>
      <c r="F836" s="9"/>
      <c r="Z836" s="52"/>
    </row>
    <row r="837" spans="1:26" ht="12.75" customHeight="1">
      <c r="A837" s="67"/>
      <c r="B837" s="70"/>
      <c r="C837" s="4"/>
      <c r="F837" s="9"/>
      <c r="Z837" s="52"/>
    </row>
    <row r="838" spans="1:26" ht="12.75" customHeight="1">
      <c r="A838" s="70"/>
      <c r="B838" s="70"/>
      <c r="C838" s="4"/>
      <c r="F838" s="9"/>
      <c r="Z838" s="52"/>
    </row>
    <row r="839" spans="1:26" ht="12.75" customHeight="1">
      <c r="A839" s="70"/>
      <c r="B839" s="70"/>
      <c r="C839" s="4"/>
      <c r="F839" s="9"/>
      <c r="Z839" s="52"/>
    </row>
    <row r="840" spans="1:26" ht="12.75" customHeight="1">
      <c r="A840" s="70"/>
      <c r="B840" s="70"/>
      <c r="C840" s="4"/>
      <c r="F840" s="9"/>
      <c r="Z840" s="52"/>
    </row>
    <row r="841" spans="1:26" ht="12.75" customHeight="1">
      <c r="A841" s="70"/>
      <c r="B841" s="70"/>
      <c r="C841" s="4"/>
      <c r="F841" s="9"/>
      <c r="Z841" s="52"/>
    </row>
    <row r="842" spans="1:26" ht="12.75" customHeight="1">
      <c r="A842" s="70"/>
      <c r="B842" s="70"/>
      <c r="C842" s="4"/>
      <c r="F842" s="9"/>
      <c r="Z842" s="52"/>
    </row>
    <row r="843" spans="1:26" ht="12.75" customHeight="1">
      <c r="A843" s="70"/>
      <c r="B843" s="70"/>
      <c r="C843" s="4"/>
      <c r="F843" s="9"/>
      <c r="Z843" s="52"/>
    </row>
    <row r="844" spans="1:26" ht="12.75" customHeight="1">
      <c r="A844" s="32"/>
      <c r="B844" s="70"/>
      <c r="C844" s="4"/>
      <c r="F844" s="9"/>
      <c r="Z844" s="52"/>
    </row>
    <row r="845" ht="12.75" customHeight="1"/>
    <row r="846" spans="6:26" ht="12.75" customHeight="1">
      <c r="F846" s="9"/>
      <c r="Z846" s="52"/>
    </row>
    <row r="847" spans="6:26" ht="12.75" customHeight="1">
      <c r="F847" s="9"/>
      <c r="Z847" s="52"/>
    </row>
    <row r="848" spans="1:26" ht="12.75" customHeight="1">
      <c r="A848" s="70"/>
      <c r="B848" s="70"/>
      <c r="C848" s="4"/>
      <c r="F848" s="9"/>
      <c r="Z848" s="52"/>
    </row>
    <row r="849" spans="1:26" ht="12.75" customHeight="1">
      <c r="A849" s="70"/>
      <c r="B849" s="70"/>
      <c r="C849" s="4"/>
      <c r="F849" s="9"/>
      <c r="Z849" s="52"/>
    </row>
    <row r="850" spans="1:26" ht="12.75" customHeight="1">
      <c r="A850" s="70"/>
      <c r="B850" s="70"/>
      <c r="C850" s="4"/>
      <c r="F850" s="9"/>
      <c r="Z850" s="52"/>
    </row>
    <row r="851" spans="1:26" ht="12.75" customHeight="1">
      <c r="A851" s="70"/>
      <c r="B851" s="70"/>
      <c r="C851" s="4"/>
      <c r="F851" s="9"/>
      <c r="Z851" s="52"/>
    </row>
    <row r="852" spans="1:26" ht="12.75" customHeight="1">
      <c r="A852" s="70"/>
      <c r="B852" s="70"/>
      <c r="C852" s="4"/>
      <c r="F852" s="9"/>
      <c r="Z852" s="52"/>
    </row>
    <row r="853" spans="1:12" ht="18" customHeight="1">
      <c r="A853" s="70"/>
      <c r="L853" s="16"/>
    </row>
    <row r="854" spans="1:12" ht="17.25" customHeight="1">
      <c r="A854" s="70"/>
      <c r="L854" s="14"/>
    </row>
    <row r="855" spans="1:4" ht="12.75" customHeight="1">
      <c r="A855" s="70"/>
      <c r="C855" s="92"/>
      <c r="D855" s="11"/>
    </row>
    <row r="856" spans="1:27" ht="12.75" customHeight="1">
      <c r="A856" s="70"/>
      <c r="B856" s="67"/>
      <c r="C856" s="92"/>
      <c r="D856" s="11"/>
      <c r="E856" s="45"/>
      <c r="F856" s="11"/>
      <c r="G856" s="45"/>
      <c r="H856" s="11"/>
      <c r="I856" s="45"/>
      <c r="J856" s="11"/>
      <c r="K856" s="45"/>
      <c r="L856" s="11"/>
      <c r="M856" s="45"/>
      <c r="N856" s="11"/>
      <c r="O856" s="12"/>
      <c r="P856" s="11"/>
      <c r="R856" s="11"/>
      <c r="T856" s="11"/>
      <c r="V856" s="11"/>
      <c r="W856" s="45"/>
      <c r="X856" s="36"/>
      <c r="Y856" s="36"/>
      <c r="Z856" s="50"/>
      <c r="AA856" s="1"/>
    </row>
    <row r="857" spans="1:26" ht="12.75" customHeight="1">
      <c r="A857" s="67"/>
      <c r="B857" s="70"/>
      <c r="C857" s="4"/>
      <c r="F857" s="9"/>
      <c r="Z857" s="52"/>
    </row>
    <row r="858" spans="1:26" ht="12.75" customHeight="1">
      <c r="A858" s="70"/>
      <c r="B858" s="70"/>
      <c r="C858" s="4"/>
      <c r="F858" s="9"/>
      <c r="Z858" s="52"/>
    </row>
    <row r="859" spans="1:26" ht="12.75" customHeight="1">
      <c r="A859" s="70"/>
      <c r="B859" s="70"/>
      <c r="C859" s="4"/>
      <c r="F859" s="9"/>
      <c r="Z859" s="52"/>
    </row>
    <row r="860" spans="1:26" ht="12.75" customHeight="1">
      <c r="A860" s="70"/>
      <c r="B860" s="70"/>
      <c r="C860" s="4"/>
      <c r="F860" s="9"/>
      <c r="Z860" s="52"/>
    </row>
    <row r="861" spans="1:26" ht="12.75" customHeight="1">
      <c r="A861" s="70"/>
      <c r="B861" s="70"/>
      <c r="C861" s="4"/>
      <c r="F861" s="9"/>
      <c r="Z861" s="52"/>
    </row>
    <row r="862" spans="1:26" ht="12.75" customHeight="1">
      <c r="A862" s="70"/>
      <c r="B862" s="70"/>
      <c r="C862" s="4"/>
      <c r="F862" s="9"/>
      <c r="Z862" s="52"/>
    </row>
    <row r="863" spans="1:26" ht="12.75" customHeight="1">
      <c r="A863" s="70"/>
      <c r="B863" s="70"/>
      <c r="C863" s="4"/>
      <c r="F863" s="9"/>
      <c r="Z863" s="52"/>
    </row>
    <row r="864" spans="1:26" ht="12.75" customHeight="1">
      <c r="A864" s="67"/>
      <c r="B864" s="70"/>
      <c r="C864" s="4"/>
      <c r="F864" s="9"/>
      <c r="Z864" s="52"/>
    </row>
    <row r="865" spans="1:26" ht="12.75" customHeight="1">
      <c r="A865" s="70"/>
      <c r="B865" s="70"/>
      <c r="C865" s="4"/>
      <c r="F865" s="9"/>
      <c r="Z865" s="52"/>
    </row>
    <row r="866" spans="1:26" ht="12.75" customHeight="1">
      <c r="A866" s="70"/>
      <c r="B866" s="70"/>
      <c r="C866" s="4"/>
      <c r="F866" s="9"/>
      <c r="Z866" s="52"/>
    </row>
    <row r="867" spans="1:26" ht="12.75" customHeight="1">
      <c r="A867" s="70"/>
      <c r="B867" s="70"/>
      <c r="C867" s="4"/>
      <c r="F867" s="9"/>
      <c r="Z867" s="52"/>
    </row>
    <row r="868" spans="1:26" ht="12.75" customHeight="1">
      <c r="A868" s="70"/>
      <c r="B868" s="70"/>
      <c r="C868" s="4"/>
      <c r="F868" s="9"/>
      <c r="Z868" s="52"/>
    </row>
    <row r="869" spans="1:26" ht="12.75" customHeight="1">
      <c r="A869" s="70"/>
      <c r="B869" s="70"/>
      <c r="C869" s="4"/>
      <c r="F869" s="9"/>
      <c r="Z869" s="52"/>
    </row>
    <row r="870" spans="1:26" ht="12.75" customHeight="1">
      <c r="A870" s="70"/>
      <c r="B870" s="70"/>
      <c r="C870" s="4"/>
      <c r="F870" s="9"/>
      <c r="Z870" s="52"/>
    </row>
    <row r="871" spans="1:26" ht="12.75" customHeight="1">
      <c r="A871" s="67"/>
      <c r="B871" s="70"/>
      <c r="C871" s="4"/>
      <c r="F871" s="9"/>
      <c r="Z871" s="52"/>
    </row>
    <row r="872" spans="1:26" ht="12.75" customHeight="1">
      <c r="A872" s="70"/>
      <c r="B872" s="70"/>
      <c r="C872" s="4"/>
      <c r="F872" s="9"/>
      <c r="Z872" s="52"/>
    </row>
    <row r="873" spans="1:26" ht="12.75" customHeight="1">
      <c r="A873" s="70"/>
      <c r="B873" s="70"/>
      <c r="C873" s="4"/>
      <c r="F873" s="9"/>
      <c r="Z873" s="52"/>
    </row>
    <row r="874" spans="1:26" ht="12.75" customHeight="1">
      <c r="A874" s="70"/>
      <c r="B874" s="70"/>
      <c r="C874" s="4"/>
      <c r="F874" s="9"/>
      <c r="Z874" s="52"/>
    </row>
    <row r="875" spans="1:26" ht="12.75" customHeight="1">
      <c r="A875" s="70"/>
      <c r="B875" s="70"/>
      <c r="C875" s="4"/>
      <c r="F875" s="9"/>
      <c r="Z875" s="52"/>
    </row>
    <row r="876" spans="1:26" ht="12.75" customHeight="1">
      <c r="A876" s="70"/>
      <c r="B876" s="70"/>
      <c r="C876" s="4"/>
      <c r="F876" s="9"/>
      <c r="Z876" s="52"/>
    </row>
    <row r="877" spans="1:26" ht="12.75" customHeight="1">
      <c r="A877" s="70"/>
      <c r="B877" s="70"/>
      <c r="C877" s="4"/>
      <c r="F877" s="9"/>
      <c r="Z877" s="52"/>
    </row>
    <row r="878" spans="1:26" ht="12.75" customHeight="1">
      <c r="A878" s="70"/>
      <c r="B878" s="70"/>
      <c r="C878" s="4"/>
      <c r="F878" s="9"/>
      <c r="Z878" s="52"/>
    </row>
    <row r="879" spans="1:26" ht="12.75" customHeight="1">
      <c r="A879" s="70"/>
      <c r="B879" s="70"/>
      <c r="C879" s="4"/>
      <c r="F879" s="9"/>
      <c r="Z879" s="52"/>
    </row>
    <row r="880" spans="1:26" ht="12.75" customHeight="1">
      <c r="A880" s="70"/>
      <c r="B880" s="70"/>
      <c r="C880" s="4"/>
      <c r="F880" s="9"/>
      <c r="Z880" s="52"/>
    </row>
    <row r="881" spans="1:26" ht="12.75" customHeight="1">
      <c r="A881" s="70"/>
      <c r="B881" s="70"/>
      <c r="C881" s="4"/>
      <c r="F881" s="9"/>
      <c r="Z881" s="52"/>
    </row>
    <row r="882" spans="1:26" ht="12.75" customHeight="1">
      <c r="A882" s="70"/>
      <c r="B882" s="70"/>
      <c r="C882" s="4"/>
      <c r="F882" s="9"/>
      <c r="Z882" s="52"/>
    </row>
    <row r="883" spans="1:26" ht="12.75" customHeight="1">
      <c r="A883" s="70"/>
      <c r="B883" s="70"/>
      <c r="C883" s="4"/>
      <c r="F883" s="9"/>
      <c r="Z883" s="52"/>
    </row>
    <row r="884" spans="1:26" ht="12.75" customHeight="1">
      <c r="A884" s="70"/>
      <c r="B884" s="70"/>
      <c r="C884" s="4"/>
      <c r="F884" s="9"/>
      <c r="Z884" s="52"/>
    </row>
    <row r="885" spans="1:26" ht="12.75" customHeight="1">
      <c r="A885" s="70"/>
      <c r="B885" s="70"/>
      <c r="C885" s="4"/>
      <c r="F885" s="9"/>
      <c r="Z885" s="52"/>
    </row>
    <row r="886" spans="1:26" ht="12.75" customHeight="1">
      <c r="A886" s="70"/>
      <c r="B886" s="70"/>
      <c r="C886" s="4"/>
      <c r="F886" s="9"/>
      <c r="Z886" s="52"/>
    </row>
    <row r="887" spans="1:26" ht="12.75" customHeight="1">
      <c r="A887" s="70"/>
      <c r="B887" s="70"/>
      <c r="C887" s="4"/>
      <c r="F887" s="9"/>
      <c r="Z887" s="52"/>
    </row>
    <row r="888" spans="1:26" ht="12.75" customHeight="1">
      <c r="A888" s="70"/>
      <c r="B888" s="70"/>
      <c r="C888" s="4"/>
      <c r="F888" s="9"/>
      <c r="Z888" s="52"/>
    </row>
    <row r="889" spans="1:26" ht="12.75" customHeight="1">
      <c r="A889" s="70"/>
      <c r="B889" s="70"/>
      <c r="C889" s="4"/>
      <c r="F889" s="9"/>
      <c r="Z889" s="52"/>
    </row>
    <row r="890" spans="1:26" ht="12.75" customHeight="1">
      <c r="A890" s="70"/>
      <c r="B890" s="70"/>
      <c r="C890" s="4"/>
      <c r="F890" s="9"/>
      <c r="Z890" s="52"/>
    </row>
    <row r="891" spans="1:26" ht="12.75" customHeight="1">
      <c r="A891" s="70"/>
      <c r="B891" s="70"/>
      <c r="C891" s="4"/>
      <c r="F891" s="9"/>
      <c r="Z891" s="52"/>
    </row>
    <row r="892" spans="1:26" ht="12.75" customHeight="1">
      <c r="A892" s="70"/>
      <c r="B892" s="70"/>
      <c r="C892" s="4"/>
      <c r="F892" s="9"/>
      <c r="Z892" s="52"/>
    </row>
    <row r="893" spans="1:26" ht="12.75" customHeight="1">
      <c r="A893" s="70"/>
      <c r="B893" s="70"/>
      <c r="C893" s="4"/>
      <c r="F893" s="9"/>
      <c r="Z893" s="52"/>
    </row>
    <row r="894" spans="1:26" ht="12.75" customHeight="1">
      <c r="A894" s="70"/>
      <c r="B894" s="70"/>
      <c r="C894" s="4"/>
      <c r="F894" s="9"/>
      <c r="Z894" s="52"/>
    </row>
    <row r="895" spans="1:26" ht="12.75" customHeight="1">
      <c r="A895" s="70"/>
      <c r="B895" s="70"/>
      <c r="C895" s="4"/>
      <c r="F895" s="9"/>
      <c r="Z895" s="52"/>
    </row>
    <row r="896" spans="1:26" ht="12.75" customHeight="1">
      <c r="A896" s="70"/>
      <c r="B896" s="70"/>
      <c r="C896" s="4"/>
      <c r="F896" s="9"/>
      <c r="Z896" s="52"/>
    </row>
    <row r="897" spans="1:26" ht="12.75" customHeight="1">
      <c r="A897" s="70"/>
      <c r="B897" s="70"/>
      <c r="C897" s="4"/>
      <c r="F897" s="9"/>
      <c r="Z897" s="52"/>
    </row>
    <row r="898" spans="1:26" ht="12.75" customHeight="1">
      <c r="A898" s="70"/>
      <c r="B898" s="70"/>
      <c r="C898" s="4"/>
      <c r="F898" s="9"/>
      <c r="Z898" s="52"/>
    </row>
    <row r="899" spans="1:26" ht="12.75" customHeight="1">
      <c r="A899" s="70"/>
      <c r="B899" s="70"/>
      <c r="C899" s="4"/>
      <c r="F899" s="9"/>
      <c r="Z899" s="52"/>
    </row>
    <row r="900" spans="1:26" ht="12.75" customHeight="1">
      <c r="A900" s="70"/>
      <c r="B900" s="70"/>
      <c r="C900" s="4"/>
      <c r="F900" s="9"/>
      <c r="Z900" s="52"/>
    </row>
    <row r="901" spans="1:26" ht="12.75" customHeight="1">
      <c r="A901" s="70"/>
      <c r="B901" s="70"/>
      <c r="C901" s="4"/>
      <c r="F901" s="9"/>
      <c r="Z901" s="52"/>
    </row>
    <row r="902" spans="1:26" ht="12.75" customHeight="1">
      <c r="A902" s="70"/>
      <c r="B902" s="70"/>
      <c r="C902" s="4"/>
      <c r="F902" s="9"/>
      <c r="Z902" s="52"/>
    </row>
    <row r="903" spans="1:26" ht="12.75" customHeight="1">
      <c r="A903" s="70"/>
      <c r="B903" s="70"/>
      <c r="C903" s="4"/>
      <c r="F903" s="9"/>
      <c r="Z903" s="52"/>
    </row>
    <row r="904" spans="1:26" ht="12.75" customHeight="1">
      <c r="A904" s="70"/>
      <c r="B904" s="70"/>
      <c r="C904" s="4"/>
      <c r="F904" s="9"/>
      <c r="Z904" s="52"/>
    </row>
    <row r="905" spans="1:26" ht="12.75" customHeight="1">
      <c r="A905" s="70"/>
      <c r="B905" s="70"/>
      <c r="C905" s="4"/>
      <c r="F905" s="9"/>
      <c r="Z905" s="52"/>
    </row>
    <row r="906" spans="1:26" ht="12.75" customHeight="1">
      <c r="A906" s="70"/>
      <c r="B906" s="70"/>
      <c r="C906" s="4"/>
      <c r="F906" s="9"/>
      <c r="Z906" s="52"/>
    </row>
    <row r="907" spans="1:26" ht="12.75" customHeight="1">
      <c r="A907" s="70"/>
      <c r="B907" s="70"/>
      <c r="C907" s="4"/>
      <c r="F907" s="9"/>
      <c r="Z907" s="52"/>
    </row>
    <row r="908" spans="1:26" ht="12.75" customHeight="1">
      <c r="A908" s="70"/>
      <c r="B908" s="70"/>
      <c r="C908" s="4"/>
      <c r="F908" s="9"/>
      <c r="Z908" s="52"/>
    </row>
    <row r="909" spans="1:26" ht="12.75" customHeight="1">
      <c r="A909" s="70"/>
      <c r="B909" s="70"/>
      <c r="C909" s="4"/>
      <c r="F909" s="9"/>
      <c r="Z909" s="52"/>
    </row>
    <row r="910" spans="1:26" ht="12.75" customHeight="1">
      <c r="A910" s="70"/>
      <c r="B910" s="70"/>
      <c r="C910" s="4"/>
      <c r="F910" s="9"/>
      <c r="Z910" s="52"/>
    </row>
    <row r="911" spans="1:26" ht="12.75" customHeight="1">
      <c r="A911" s="70"/>
      <c r="B911" s="70"/>
      <c r="C911" s="4"/>
      <c r="F911" s="9"/>
      <c r="Z911" s="52"/>
    </row>
    <row r="912" spans="1:26" ht="12.75" customHeight="1">
      <c r="A912" s="70"/>
      <c r="B912" s="70"/>
      <c r="C912" s="4"/>
      <c r="F912" s="9"/>
      <c r="Z912" s="52"/>
    </row>
    <row r="913" spans="1:26" ht="12.75" customHeight="1">
      <c r="A913" s="70"/>
      <c r="B913" s="70"/>
      <c r="C913" s="4"/>
      <c r="F913" s="9"/>
      <c r="Z913" s="52"/>
    </row>
    <row r="914" spans="1:26" ht="12.75" customHeight="1">
      <c r="A914" s="70"/>
      <c r="B914" s="70"/>
      <c r="C914" s="4"/>
      <c r="F914" s="9"/>
      <c r="Z914" s="52"/>
    </row>
    <row r="915" spans="1:26" ht="12.75" customHeight="1">
      <c r="A915" s="70"/>
      <c r="B915" s="70"/>
      <c r="C915" s="4"/>
      <c r="F915" s="9"/>
      <c r="Z915" s="52"/>
    </row>
    <row r="916" spans="1:26" ht="12.75" customHeight="1">
      <c r="A916" s="70"/>
      <c r="B916" s="70"/>
      <c r="C916" s="4"/>
      <c r="F916" s="9"/>
      <c r="Z916" s="52"/>
    </row>
    <row r="917" spans="1:26" ht="12.75" customHeight="1">
      <c r="A917" s="70"/>
      <c r="B917" s="70"/>
      <c r="C917" s="4"/>
      <c r="F917" s="9"/>
      <c r="Z917" s="52"/>
    </row>
    <row r="918" spans="1:26" ht="12.75" customHeight="1">
      <c r="A918" s="70"/>
      <c r="B918" s="70"/>
      <c r="C918" s="4"/>
      <c r="F918" s="9"/>
      <c r="Z918" s="52"/>
    </row>
    <row r="919" spans="1:26" ht="12.75" customHeight="1">
      <c r="A919" s="70"/>
      <c r="B919" s="70"/>
      <c r="C919" s="4"/>
      <c r="F919" s="9"/>
      <c r="Z919" s="52"/>
    </row>
    <row r="920" spans="1:26" ht="12.75" customHeight="1">
      <c r="A920" s="70"/>
      <c r="B920" s="70"/>
      <c r="C920" s="4"/>
      <c r="F920" s="9"/>
      <c r="Z920" s="52"/>
    </row>
    <row r="921" spans="1:26" ht="12.75" customHeight="1">
      <c r="A921" s="70"/>
      <c r="B921" s="70"/>
      <c r="C921" s="4"/>
      <c r="F921" s="9"/>
      <c r="Z921" s="52"/>
    </row>
    <row r="922" spans="1:26" ht="12.75" customHeight="1">
      <c r="A922" s="70"/>
      <c r="B922" s="70"/>
      <c r="C922" s="4"/>
      <c r="F922" s="9"/>
      <c r="Z922" s="52"/>
    </row>
    <row r="923" spans="1:26" ht="12.75" customHeight="1">
      <c r="A923" s="70"/>
      <c r="B923" s="70"/>
      <c r="C923" s="4"/>
      <c r="F923" s="9"/>
      <c r="Z923" s="52"/>
    </row>
    <row r="924" spans="1:26" ht="12.75" customHeight="1">
      <c r="A924" s="70"/>
      <c r="B924" s="70"/>
      <c r="C924" s="4"/>
      <c r="F924" s="9"/>
      <c r="Z924" s="52"/>
    </row>
    <row r="925" spans="1:26" ht="12.75" customHeight="1">
      <c r="A925" s="70"/>
      <c r="B925" s="70"/>
      <c r="C925" s="4"/>
      <c r="F925" s="9"/>
      <c r="Z925" s="52"/>
    </row>
    <row r="926" spans="1:26" ht="12.75" customHeight="1">
      <c r="A926" s="70"/>
      <c r="B926" s="70"/>
      <c r="C926" s="4"/>
      <c r="F926" s="9"/>
      <c r="Z926" s="52"/>
    </row>
    <row r="927" spans="1:26" ht="12.75" customHeight="1">
      <c r="A927" s="70"/>
      <c r="B927" s="70"/>
      <c r="C927" s="4"/>
      <c r="F927" s="9"/>
      <c r="Z927" s="52"/>
    </row>
    <row r="928" spans="1:26" ht="12.75" customHeight="1">
      <c r="A928" s="70"/>
      <c r="B928" s="70"/>
      <c r="C928" s="4"/>
      <c r="F928" s="9"/>
      <c r="Z928" s="52"/>
    </row>
    <row r="929" spans="1:26" ht="12.75" customHeight="1">
      <c r="A929" s="70"/>
      <c r="B929" s="70"/>
      <c r="C929" s="4"/>
      <c r="F929" s="9"/>
      <c r="Z929" s="52"/>
    </row>
    <row r="930" spans="1:26" ht="12.75" customHeight="1">
      <c r="A930" s="70"/>
      <c r="B930" s="70"/>
      <c r="C930" s="4"/>
      <c r="F930" s="9"/>
      <c r="Z930" s="52"/>
    </row>
    <row r="931" spans="1:26" ht="12.75" customHeight="1">
      <c r="A931" s="70"/>
      <c r="B931" s="70"/>
      <c r="C931" s="4"/>
      <c r="F931" s="9"/>
      <c r="Z931" s="52"/>
    </row>
    <row r="932" spans="1:26" ht="12.75" customHeight="1">
      <c r="A932" s="70"/>
      <c r="B932" s="70"/>
      <c r="C932" s="4"/>
      <c r="F932" s="9"/>
      <c r="Z932" s="52"/>
    </row>
    <row r="933" spans="1:26" ht="12.75" customHeight="1">
      <c r="A933" s="70"/>
      <c r="B933" s="70"/>
      <c r="C933" s="4"/>
      <c r="F933" s="9"/>
      <c r="Z933" s="52"/>
    </row>
    <row r="934" spans="1:26" ht="12.75" customHeight="1">
      <c r="A934" s="70"/>
      <c r="B934" s="70"/>
      <c r="C934" s="4"/>
      <c r="F934" s="9"/>
      <c r="Z934" s="52"/>
    </row>
    <row r="935" spans="1:26" ht="12.75" customHeight="1">
      <c r="A935" s="70"/>
      <c r="B935" s="70"/>
      <c r="C935" s="4"/>
      <c r="F935" s="9"/>
      <c r="Z935" s="52"/>
    </row>
    <row r="936" spans="1:26" ht="12.75" customHeight="1">
      <c r="A936" s="70"/>
      <c r="B936" s="70"/>
      <c r="C936" s="4"/>
      <c r="F936" s="9"/>
      <c r="Z936" s="52"/>
    </row>
    <row r="937" spans="1:26" ht="12.75" customHeight="1">
      <c r="A937" s="70"/>
      <c r="B937" s="70"/>
      <c r="C937" s="4"/>
      <c r="F937" s="9"/>
      <c r="Z937" s="52"/>
    </row>
    <row r="938" spans="1:26" ht="12.75" customHeight="1">
      <c r="A938" s="70"/>
      <c r="B938" s="70"/>
      <c r="C938" s="4"/>
      <c r="F938" s="9"/>
      <c r="Z938" s="52"/>
    </row>
    <row r="939" spans="1:26" ht="12.75" customHeight="1">
      <c r="A939" s="70"/>
      <c r="B939" s="70"/>
      <c r="C939" s="4"/>
      <c r="F939" s="9"/>
      <c r="Z939" s="52"/>
    </row>
    <row r="940" spans="1:26" ht="12.75" customHeight="1">
      <c r="A940" s="70"/>
      <c r="B940" s="70"/>
      <c r="C940" s="4"/>
      <c r="F940" s="9"/>
      <c r="Z940" s="52"/>
    </row>
    <row r="941" spans="1:26" ht="12.75" customHeight="1">
      <c r="A941" s="70"/>
      <c r="B941" s="70"/>
      <c r="C941" s="4"/>
      <c r="F941" s="9"/>
      <c r="Z941" s="52"/>
    </row>
    <row r="942" spans="1:26" ht="12.75" customHeight="1">
      <c r="A942" s="70"/>
      <c r="B942" s="70"/>
      <c r="C942" s="4"/>
      <c r="F942" s="9"/>
      <c r="Z942" s="52"/>
    </row>
    <row r="943" spans="1:26" ht="12.75" customHeight="1">
      <c r="A943" s="70"/>
      <c r="B943" s="70"/>
      <c r="C943" s="4"/>
      <c r="F943" s="9"/>
      <c r="Z943" s="52"/>
    </row>
    <row r="944" spans="1:26" ht="12.75" customHeight="1">
      <c r="A944" s="70"/>
      <c r="B944" s="70"/>
      <c r="C944" s="4"/>
      <c r="F944" s="9"/>
      <c r="Z944" s="52"/>
    </row>
    <row r="945" spans="1:26" ht="12.75" customHeight="1">
      <c r="A945" s="70"/>
      <c r="B945" s="70"/>
      <c r="C945" s="4"/>
      <c r="F945" s="9"/>
      <c r="Z945" s="52"/>
    </row>
    <row r="946" spans="1:26" ht="12.75" customHeight="1">
      <c r="A946" s="70"/>
      <c r="B946" s="70"/>
      <c r="C946" s="4"/>
      <c r="F946" s="9"/>
      <c r="Z946" s="52"/>
    </row>
    <row r="947" spans="1:26" ht="12.75" customHeight="1">
      <c r="A947" s="70"/>
      <c r="B947" s="70"/>
      <c r="C947" s="4"/>
      <c r="F947" s="9"/>
      <c r="Z947" s="52"/>
    </row>
    <row r="948" spans="1:26" ht="12.75" customHeight="1">
      <c r="A948" s="70"/>
      <c r="B948" s="70"/>
      <c r="C948" s="4"/>
      <c r="F948" s="9"/>
      <c r="Z948" s="52"/>
    </row>
    <row r="949" spans="1:26" ht="12.75" customHeight="1">
      <c r="A949" s="70"/>
      <c r="B949" s="70"/>
      <c r="C949" s="4"/>
      <c r="F949" s="9"/>
      <c r="Z949" s="52"/>
    </row>
    <row r="950" spans="1:26" ht="12.75" customHeight="1">
      <c r="A950" s="70"/>
      <c r="B950" s="70"/>
      <c r="C950" s="4"/>
      <c r="F950" s="9"/>
      <c r="Z950" s="52"/>
    </row>
    <row r="951" spans="1:26" ht="12.75" customHeight="1">
      <c r="A951" s="70"/>
      <c r="B951" s="70"/>
      <c r="C951" s="4"/>
      <c r="F951" s="9"/>
      <c r="Z951" s="52"/>
    </row>
    <row r="952" spans="1:26" ht="12.75" customHeight="1">
      <c r="A952" s="70"/>
      <c r="B952" s="70"/>
      <c r="C952" s="4"/>
      <c r="F952" s="9"/>
      <c r="Z952" s="52"/>
    </row>
    <row r="953" spans="1:26" ht="12.75" customHeight="1">
      <c r="A953" s="70"/>
      <c r="B953" s="70"/>
      <c r="C953" s="4"/>
      <c r="F953" s="9"/>
      <c r="Z953" s="52"/>
    </row>
    <row r="954" spans="1:26" ht="12.75" customHeight="1">
      <c r="A954" s="70"/>
      <c r="B954" s="70"/>
      <c r="C954" s="4"/>
      <c r="F954" s="9"/>
      <c r="Z954" s="52"/>
    </row>
    <row r="955" spans="1:26" ht="12.75" customHeight="1">
      <c r="A955" s="70"/>
      <c r="B955" s="70"/>
      <c r="C955" s="4"/>
      <c r="F955" s="9"/>
      <c r="Z955" s="52"/>
    </row>
    <row r="956" spans="1:26" ht="12.75" customHeight="1">
      <c r="A956" s="70"/>
      <c r="B956" s="70"/>
      <c r="C956" s="4"/>
      <c r="F956" s="9"/>
      <c r="Z956" s="52"/>
    </row>
    <row r="957" spans="1:26" ht="12.75" customHeight="1">
      <c r="A957" s="70"/>
      <c r="B957" s="70"/>
      <c r="C957" s="4"/>
      <c r="F957" s="9"/>
      <c r="Z957" s="52"/>
    </row>
    <row r="958" spans="1:26" ht="12.75" customHeight="1">
      <c r="A958" s="70"/>
      <c r="B958" s="70"/>
      <c r="C958" s="4"/>
      <c r="F958" s="9"/>
      <c r="Z958" s="52"/>
    </row>
    <row r="959" spans="1:26" ht="12.75" customHeight="1">
      <c r="A959" s="70"/>
      <c r="B959" s="70"/>
      <c r="C959" s="4"/>
      <c r="F959" s="9"/>
      <c r="Z959" s="52"/>
    </row>
    <row r="960" spans="1:26" ht="12.75" customHeight="1">
      <c r="A960" s="70"/>
      <c r="B960" s="70"/>
      <c r="C960" s="4"/>
      <c r="F960" s="9"/>
      <c r="Z960" s="52"/>
    </row>
    <row r="961" spans="1:26" ht="12.75" customHeight="1">
      <c r="A961" s="70"/>
      <c r="B961" s="70"/>
      <c r="C961" s="4"/>
      <c r="F961" s="9"/>
      <c r="Z961" s="52"/>
    </row>
    <row r="962" spans="1:26" ht="12.75" customHeight="1">
      <c r="A962" s="70"/>
      <c r="B962" s="70"/>
      <c r="C962" s="4"/>
      <c r="F962" s="9"/>
      <c r="Z962" s="52"/>
    </row>
    <row r="963" spans="1:26" ht="12.75" customHeight="1">
      <c r="A963" s="70"/>
      <c r="B963" s="70"/>
      <c r="C963" s="4"/>
      <c r="F963" s="9"/>
      <c r="Z963" s="52"/>
    </row>
    <row r="964" spans="1:26" ht="12.75" customHeight="1">
      <c r="A964" s="70"/>
      <c r="B964" s="70"/>
      <c r="C964" s="4"/>
      <c r="F964" s="9"/>
      <c r="Z964" s="52"/>
    </row>
    <row r="965" spans="1:26" ht="12.75" customHeight="1">
      <c r="A965" s="70"/>
      <c r="B965" s="70"/>
      <c r="C965" s="4"/>
      <c r="F965" s="9"/>
      <c r="Z965" s="52"/>
    </row>
    <row r="966" spans="1:26" ht="12.75" customHeight="1">
      <c r="A966" s="70"/>
      <c r="B966" s="70"/>
      <c r="C966" s="4"/>
      <c r="F966" s="9"/>
      <c r="Z966" s="52"/>
    </row>
    <row r="967" spans="1:26" ht="12.75" customHeight="1">
      <c r="A967" s="70"/>
      <c r="B967" s="70"/>
      <c r="C967" s="4"/>
      <c r="F967" s="9"/>
      <c r="Z967" s="52"/>
    </row>
    <row r="968" spans="1:26" ht="12.75" customHeight="1">
      <c r="A968" s="70"/>
      <c r="B968" s="70"/>
      <c r="C968" s="4"/>
      <c r="F968" s="9"/>
      <c r="Z968" s="52"/>
    </row>
    <row r="969" spans="1:26" ht="12.75" customHeight="1">
      <c r="A969" s="70"/>
      <c r="B969" s="70"/>
      <c r="C969" s="4"/>
      <c r="F969" s="9"/>
      <c r="Z969" s="52"/>
    </row>
    <row r="970" spans="1:26" ht="12.75" customHeight="1">
      <c r="A970" s="70"/>
      <c r="B970" s="70"/>
      <c r="C970" s="4"/>
      <c r="F970" s="9"/>
      <c r="Z970" s="52"/>
    </row>
    <row r="971" spans="1:26" ht="12.75" customHeight="1">
      <c r="A971" s="70"/>
      <c r="B971" s="70"/>
      <c r="C971" s="4"/>
      <c r="F971" s="9"/>
      <c r="Z971" s="52"/>
    </row>
    <row r="972" spans="1:26" ht="12.75" customHeight="1">
      <c r="A972" s="70"/>
      <c r="B972" s="70"/>
      <c r="C972" s="4"/>
      <c r="F972" s="9"/>
      <c r="Z972" s="52"/>
    </row>
    <row r="973" spans="1:26" ht="12.75" customHeight="1">
      <c r="A973" s="70"/>
      <c r="B973" s="70"/>
      <c r="C973" s="4"/>
      <c r="F973" s="9"/>
      <c r="Z973" s="52"/>
    </row>
    <row r="974" spans="1:26" ht="12.75" customHeight="1">
      <c r="A974" s="70"/>
      <c r="B974" s="70"/>
      <c r="C974" s="4"/>
      <c r="F974" s="9"/>
      <c r="Z974" s="52"/>
    </row>
    <row r="975" spans="1:26" ht="12.75" customHeight="1">
      <c r="A975" s="70"/>
      <c r="B975" s="70"/>
      <c r="C975" s="4"/>
      <c r="F975" s="9"/>
      <c r="Z975" s="52"/>
    </row>
    <row r="976" spans="1:26" ht="12.75" customHeight="1">
      <c r="A976" s="70"/>
      <c r="B976" s="70"/>
      <c r="C976" s="4"/>
      <c r="F976" s="9"/>
      <c r="Z976" s="52"/>
    </row>
    <row r="977" spans="1:26" ht="12.75" customHeight="1">
      <c r="A977" s="70"/>
      <c r="B977" s="70"/>
      <c r="C977" s="4"/>
      <c r="F977" s="9"/>
      <c r="Z977" s="52"/>
    </row>
    <row r="978" spans="1:26" ht="12.75" customHeight="1">
      <c r="A978" s="70"/>
      <c r="B978" s="70"/>
      <c r="C978" s="4"/>
      <c r="F978" s="9"/>
      <c r="Z978" s="52"/>
    </row>
    <row r="979" spans="1:26" ht="12.75" customHeight="1">
      <c r="A979" s="70"/>
      <c r="B979" s="70"/>
      <c r="C979" s="4"/>
      <c r="F979" s="9"/>
      <c r="Z979" s="52"/>
    </row>
    <row r="980" spans="1:26" ht="12.75" customHeight="1">
      <c r="A980" s="70"/>
      <c r="B980" s="70"/>
      <c r="C980" s="4"/>
      <c r="F980" s="9"/>
      <c r="Z980" s="52"/>
    </row>
    <row r="981" spans="1:26" ht="12.75" customHeight="1">
      <c r="A981" s="70"/>
      <c r="B981" s="70"/>
      <c r="C981" s="4"/>
      <c r="F981" s="9"/>
      <c r="Z981" s="52"/>
    </row>
    <row r="982" spans="1:26" ht="12.75" customHeight="1">
      <c r="A982" s="70"/>
      <c r="B982" s="70"/>
      <c r="C982" s="4"/>
      <c r="F982" s="9"/>
      <c r="Z982" s="52"/>
    </row>
    <row r="983" spans="1:26" ht="12.75" customHeight="1">
      <c r="A983" s="70"/>
      <c r="B983" s="70"/>
      <c r="C983" s="4"/>
      <c r="F983" s="9"/>
      <c r="Z983" s="52"/>
    </row>
    <row r="984" spans="1:26" ht="12.75" customHeight="1">
      <c r="A984" s="70"/>
      <c r="B984" s="70"/>
      <c r="C984" s="4"/>
      <c r="F984" s="9"/>
      <c r="Z984" s="52"/>
    </row>
    <row r="985" spans="1:26" ht="12.75" customHeight="1">
      <c r="A985" s="70"/>
      <c r="B985" s="70"/>
      <c r="C985" s="4"/>
      <c r="F985" s="9"/>
      <c r="Z985" s="52"/>
    </row>
    <row r="986" spans="1:26" ht="12.75" customHeight="1">
      <c r="A986" s="70"/>
      <c r="B986" s="70"/>
      <c r="C986" s="4"/>
      <c r="F986" s="9"/>
      <c r="Z986" s="52"/>
    </row>
    <row r="987" spans="1:26" ht="12.75" customHeight="1">
      <c r="A987" s="70"/>
      <c r="B987" s="70"/>
      <c r="C987" s="4"/>
      <c r="F987" s="9"/>
      <c r="Z987" s="52"/>
    </row>
    <row r="988" spans="1:26" ht="12.75" customHeight="1">
      <c r="A988" s="70"/>
      <c r="B988" s="70"/>
      <c r="C988" s="4"/>
      <c r="F988" s="9"/>
      <c r="Z988" s="52"/>
    </row>
    <row r="989" spans="1:26" ht="12.75" customHeight="1">
      <c r="A989" s="70"/>
      <c r="B989" s="70"/>
      <c r="C989" s="4"/>
      <c r="F989" s="9"/>
      <c r="Z989" s="52"/>
    </row>
    <row r="990" spans="1:26" ht="12.75" customHeight="1">
      <c r="A990" s="70"/>
      <c r="B990" s="70"/>
      <c r="C990" s="4"/>
      <c r="F990" s="9"/>
      <c r="Z990" s="52"/>
    </row>
    <row r="991" spans="1:26" ht="12.75" customHeight="1">
      <c r="A991" s="70"/>
      <c r="B991" s="70"/>
      <c r="C991" s="4"/>
      <c r="F991" s="9"/>
      <c r="Z991" s="52"/>
    </row>
    <row r="992" spans="1:26" ht="12.75" customHeight="1">
      <c r="A992" s="70"/>
      <c r="B992" s="70"/>
      <c r="C992" s="4"/>
      <c r="F992" s="9"/>
      <c r="Z992" s="52"/>
    </row>
    <row r="993" spans="1:26" ht="12.75" customHeight="1">
      <c r="A993" s="70"/>
      <c r="B993" s="70"/>
      <c r="C993" s="4"/>
      <c r="F993" s="9"/>
      <c r="Z993" s="52"/>
    </row>
    <row r="994" spans="1:26" ht="12.75" customHeight="1">
      <c r="A994" s="70"/>
      <c r="B994" s="70"/>
      <c r="C994" s="4"/>
      <c r="F994" s="9"/>
      <c r="Z994" s="52"/>
    </row>
    <row r="995" spans="1:26" ht="12.75" customHeight="1">
      <c r="A995" s="70"/>
      <c r="B995" s="70"/>
      <c r="C995" s="4"/>
      <c r="F995" s="9"/>
      <c r="Z995" s="52"/>
    </row>
    <row r="996" spans="1:26" ht="12.75" customHeight="1">
      <c r="A996" s="70"/>
      <c r="B996" s="70"/>
      <c r="C996" s="4"/>
      <c r="F996" s="9"/>
      <c r="Z996" s="52"/>
    </row>
    <row r="997" spans="1:26" ht="12.75" customHeight="1">
      <c r="A997" s="70"/>
      <c r="B997" s="70"/>
      <c r="C997" s="4"/>
      <c r="F997" s="9"/>
      <c r="Z997" s="52"/>
    </row>
    <row r="998" spans="1:26" ht="12.75" customHeight="1">
      <c r="A998" s="70"/>
      <c r="B998" s="70"/>
      <c r="C998" s="4"/>
      <c r="F998" s="9"/>
      <c r="Z998" s="52"/>
    </row>
    <row r="999" spans="1:26" ht="12.75" customHeight="1">
      <c r="A999" s="70"/>
      <c r="B999" s="70"/>
      <c r="C999" s="4"/>
      <c r="F999" s="9"/>
      <c r="Z999" s="52"/>
    </row>
    <row r="1000" spans="1:26" ht="12.75" customHeight="1">
      <c r="A1000" s="70"/>
      <c r="B1000" s="70"/>
      <c r="C1000" s="4"/>
      <c r="F1000" s="9"/>
      <c r="Z1000" s="52"/>
    </row>
    <row r="1001" spans="1:26" ht="12.75" customHeight="1">
      <c r="A1001" s="67"/>
      <c r="B1001" s="67"/>
      <c r="C1001" s="4"/>
      <c r="L1001" s="9"/>
      <c r="Z1001" s="52"/>
    </row>
    <row r="1002" spans="1:26" ht="12.75" customHeight="1">
      <c r="A1002" s="70"/>
      <c r="B1002" s="70"/>
      <c r="C1002" s="4"/>
      <c r="L1002" s="9"/>
      <c r="Z1002" s="52"/>
    </row>
    <row r="1003" spans="1:26" ht="12.75" customHeight="1">
      <c r="A1003" s="70"/>
      <c r="B1003" s="70"/>
      <c r="C1003" s="4"/>
      <c r="H1003" s="8"/>
      <c r="L1003" s="9"/>
      <c r="Z1003" s="52"/>
    </row>
    <row r="1004" spans="1:26" ht="12.75" customHeight="1">
      <c r="A1004" s="70"/>
      <c r="B1004" s="70"/>
      <c r="C1004" s="4"/>
      <c r="Z1004" s="52"/>
    </row>
    <row r="1005" spans="1:26" ht="12.75" customHeight="1">
      <c r="A1005" s="70"/>
      <c r="B1005" s="70"/>
      <c r="C1005" s="4"/>
      <c r="J1005" s="8"/>
      <c r="L1005" s="9"/>
      <c r="Z1005" s="52"/>
    </row>
    <row r="1006" spans="1:26" ht="12.75" customHeight="1">
      <c r="A1006" s="70"/>
      <c r="B1006" s="70"/>
      <c r="C1006" s="4"/>
      <c r="D1006" s="9"/>
      <c r="J1006" s="9"/>
      <c r="Z1006" s="52"/>
    </row>
    <row r="1007" spans="1:26" ht="12.75" customHeight="1">
      <c r="A1007" s="70"/>
      <c r="B1007" s="70"/>
      <c r="C1007" s="4"/>
      <c r="T1007" s="8"/>
      <c r="Z1007" s="52"/>
    </row>
    <row r="1008" spans="1:26" ht="12.75" customHeight="1">
      <c r="A1008" s="67"/>
      <c r="B1008" s="67"/>
      <c r="C1008" s="4"/>
      <c r="Z1008" s="52"/>
    </row>
    <row r="1009" spans="1:26" ht="12.75" customHeight="1">
      <c r="A1009" s="70"/>
      <c r="B1009" s="70"/>
      <c r="C1009" s="4"/>
      <c r="Z1009" s="52"/>
    </row>
    <row r="1010" spans="1:26" ht="12.75" customHeight="1">
      <c r="A1010" s="70"/>
      <c r="B1010" s="70"/>
      <c r="C1010" s="4"/>
      <c r="Z1010" s="52"/>
    </row>
    <row r="1011" spans="1:26" ht="12.75" customHeight="1">
      <c r="A1011" s="70"/>
      <c r="B1011" s="70"/>
      <c r="C1011" s="4"/>
      <c r="Z1011" s="52"/>
    </row>
    <row r="1012" spans="1:26" ht="12.75" customHeight="1">
      <c r="A1012" s="70"/>
      <c r="B1012" s="70"/>
      <c r="C1012" s="4"/>
      <c r="F1012" s="9"/>
      <c r="Z1012" s="52"/>
    </row>
    <row r="1013" spans="1:26" ht="12.75" customHeight="1">
      <c r="A1013" s="70"/>
      <c r="B1013" s="70"/>
      <c r="C1013" s="4"/>
      <c r="L1013" s="9"/>
      <c r="Z1013" s="52"/>
    </row>
    <row r="1014" spans="1:26" ht="12.75" customHeight="1">
      <c r="A1014" s="70"/>
      <c r="B1014" s="70"/>
      <c r="C1014" s="4"/>
      <c r="Z1014" s="52"/>
    </row>
    <row r="1015" spans="1:26" ht="12.75" customHeight="1">
      <c r="A1015" s="67"/>
      <c r="B1015" s="67"/>
      <c r="C1015" s="4"/>
      <c r="F1015" s="8"/>
      <c r="Z1015" s="52"/>
    </row>
    <row r="1016" spans="1:26" ht="12.75" customHeight="1">
      <c r="A1016" s="70"/>
      <c r="B1016" s="70"/>
      <c r="C1016" s="4"/>
      <c r="Z1016" s="52"/>
    </row>
    <row r="1017" spans="1:26" ht="12.75" customHeight="1">
      <c r="A1017" s="70"/>
      <c r="B1017" s="70"/>
      <c r="C1017" s="4"/>
      <c r="J1017" s="9"/>
      <c r="Z1017" s="52"/>
    </row>
    <row r="1018" spans="1:26" ht="12.75" customHeight="1">
      <c r="A1018" s="70"/>
      <c r="B1018" s="70"/>
      <c r="C1018" s="4"/>
      <c r="Z1018" s="52"/>
    </row>
    <row r="1019" spans="1:26" ht="12.75" customHeight="1">
      <c r="A1019" s="70"/>
      <c r="B1019" s="70"/>
      <c r="C1019" s="4"/>
      <c r="Z1019" s="52"/>
    </row>
    <row r="1020" spans="1:26" ht="12.75" customHeight="1">
      <c r="A1020" s="70"/>
      <c r="B1020" s="70"/>
      <c r="C1020" s="4"/>
      <c r="Z1020" s="52"/>
    </row>
    <row r="1021" spans="1:26" ht="12.75" customHeight="1">
      <c r="A1021" s="70"/>
      <c r="B1021" s="70"/>
      <c r="C1021" s="4"/>
      <c r="Z1021" s="52"/>
    </row>
    <row r="1022" spans="1:26" ht="12.75" customHeight="1">
      <c r="A1022" s="70"/>
      <c r="B1022" s="70"/>
      <c r="C1022" s="4"/>
      <c r="Z1022" s="52"/>
    </row>
    <row r="1023" ht="18" customHeight="1"/>
    <row r="1024" ht="14.25" customHeight="1"/>
    <row r="1025" ht="12.75" customHeight="1"/>
    <row r="1026" ht="12.75" customHeight="1"/>
    <row r="1027" spans="1:26" ht="12.75" customHeight="1">
      <c r="A1027" s="67"/>
      <c r="C1027" s="92"/>
      <c r="D1027" s="11"/>
      <c r="E1027" s="45"/>
      <c r="F1027" s="11"/>
      <c r="G1027" s="45"/>
      <c r="H1027" s="11"/>
      <c r="I1027" s="45"/>
      <c r="J1027" s="11"/>
      <c r="K1027" s="45"/>
      <c r="L1027" s="11"/>
      <c r="M1027" s="45"/>
      <c r="N1027" s="11"/>
      <c r="O1027" s="12"/>
      <c r="P1027" s="11"/>
      <c r="R1027" s="11"/>
      <c r="T1027" s="11"/>
      <c r="V1027" s="11"/>
      <c r="W1027" s="45"/>
      <c r="X1027" s="36"/>
      <c r="Y1027" s="36"/>
      <c r="Z1027" s="50"/>
    </row>
    <row r="1028" spans="1:26" ht="12.75" customHeight="1">
      <c r="A1028" s="70"/>
      <c r="B1028" s="70"/>
      <c r="C1028" s="4"/>
      <c r="Z1028" s="52"/>
    </row>
    <row r="1029" spans="1:26" ht="12.75" customHeight="1">
      <c r="A1029" s="70"/>
      <c r="B1029" s="70"/>
      <c r="C1029" s="4"/>
      <c r="Z1029" s="52"/>
    </row>
    <row r="1030" spans="1:26" ht="12.75" customHeight="1">
      <c r="A1030" s="70"/>
      <c r="B1030" s="70"/>
      <c r="C1030" s="4"/>
      <c r="Z1030" s="52"/>
    </row>
    <row r="1031" spans="1:26" ht="12.75" customHeight="1">
      <c r="A1031" s="70"/>
      <c r="B1031" s="70"/>
      <c r="C1031" s="4"/>
      <c r="Z1031" s="52"/>
    </row>
    <row r="1032" spans="1:26" ht="12.75" customHeight="1">
      <c r="A1032" s="70"/>
      <c r="B1032" s="70"/>
      <c r="C1032" s="4"/>
      <c r="Z1032" s="52"/>
    </row>
    <row r="1033" spans="1:26" ht="12.75" customHeight="1">
      <c r="A1033" s="70"/>
      <c r="B1033" s="70"/>
      <c r="C1033" s="4"/>
      <c r="Z1033" s="52"/>
    </row>
    <row r="1034" spans="1:26" ht="12.75" customHeight="1">
      <c r="A1034" s="70"/>
      <c r="B1034" s="70"/>
      <c r="C1034" s="4"/>
      <c r="Z1034" s="52"/>
    </row>
    <row r="1035" spans="1:26" ht="12.75" customHeight="1">
      <c r="A1035" s="67"/>
      <c r="B1035" s="67"/>
      <c r="C1035" s="4"/>
      <c r="Z1035" s="52"/>
    </row>
    <row r="1036" spans="1:26" ht="12.75" customHeight="1">
      <c r="A1036" s="70"/>
      <c r="B1036" s="70"/>
      <c r="C1036" s="4"/>
      <c r="D1036" s="9"/>
      <c r="J1036" s="9"/>
      <c r="Z1036" s="52"/>
    </row>
    <row r="1037" spans="1:26" ht="12.75" customHeight="1">
      <c r="A1037" s="70"/>
      <c r="B1037" s="70"/>
      <c r="C1037" s="4"/>
      <c r="D1037" s="9"/>
      <c r="F1037" s="9"/>
      <c r="H1037" s="9"/>
      <c r="J1037" s="9"/>
      <c r="L1037" s="9"/>
      <c r="N1037" s="9"/>
      <c r="O1037" s="12"/>
      <c r="P1037" s="9"/>
      <c r="R1037" s="9"/>
      <c r="T1037" s="9"/>
      <c r="V1037" s="9"/>
      <c r="W1037" s="46"/>
      <c r="Z1037" s="52"/>
    </row>
    <row r="1038" spans="1:26" ht="12.75" customHeight="1">
      <c r="A1038" s="70"/>
      <c r="B1038" s="70"/>
      <c r="C1038" s="4"/>
      <c r="F1038" s="15"/>
      <c r="J1038" s="9"/>
      <c r="L1038" s="9"/>
      <c r="N1038" s="9"/>
      <c r="P1038" s="9"/>
      <c r="Z1038" s="52"/>
    </row>
    <row r="1039" spans="1:26" ht="12.75" customHeight="1">
      <c r="A1039" s="70"/>
      <c r="B1039" s="70"/>
      <c r="C1039" s="4"/>
      <c r="D1039" s="9"/>
      <c r="P1039" s="9"/>
      <c r="Z1039" s="52"/>
    </row>
    <row r="1040" spans="1:28" ht="12.75" customHeight="1">
      <c r="A1040" s="70"/>
      <c r="B1040" s="70"/>
      <c r="C1040" s="4"/>
      <c r="J1040" s="9"/>
      <c r="Z1040" s="52"/>
      <c r="AA1040" s="1"/>
      <c r="AB1040" s="1"/>
    </row>
    <row r="1041" spans="1:26" ht="12.75" customHeight="1">
      <c r="A1041" s="70"/>
      <c r="B1041" s="70"/>
      <c r="C1041" s="4"/>
      <c r="D1041" s="9"/>
      <c r="Z1041" s="52"/>
    </row>
    <row r="1042" spans="1:26" ht="12.75" customHeight="1">
      <c r="A1042" s="70"/>
      <c r="B1042" s="70"/>
      <c r="C1042" s="4"/>
      <c r="Z1042" s="52"/>
    </row>
    <row r="1043" spans="1:26" ht="12.75" customHeight="1">
      <c r="A1043" s="67"/>
      <c r="B1043" s="67"/>
      <c r="C1043" s="4"/>
      <c r="J1043" s="10"/>
      <c r="Z1043" s="52"/>
    </row>
    <row r="1044" spans="1:26" ht="12.75" customHeight="1">
      <c r="A1044" s="70"/>
      <c r="B1044" s="70"/>
      <c r="C1044" s="4"/>
      <c r="J1044" s="15"/>
      <c r="Z1044" s="52"/>
    </row>
    <row r="1045" spans="1:26" ht="12.75" customHeight="1">
      <c r="A1045" s="70"/>
      <c r="B1045" s="70"/>
      <c r="C1045" s="4"/>
      <c r="Z1045" s="52"/>
    </row>
    <row r="1046" spans="1:26" ht="12.75" customHeight="1">
      <c r="A1046" s="70"/>
      <c r="B1046" s="70"/>
      <c r="C1046" s="4"/>
      <c r="Z1046" s="52"/>
    </row>
    <row r="1047" spans="1:26" ht="12.75" customHeight="1">
      <c r="A1047" s="70"/>
      <c r="B1047" s="70"/>
      <c r="C1047" s="4"/>
      <c r="Z1047" s="52"/>
    </row>
    <row r="1048" spans="1:26" ht="12.75" customHeight="1">
      <c r="A1048" s="70"/>
      <c r="B1048" s="70"/>
      <c r="C1048" s="4"/>
      <c r="Z1048" s="52"/>
    </row>
    <row r="1049" spans="1:26" ht="12.75" customHeight="1">
      <c r="A1049" s="70"/>
      <c r="B1049" s="70"/>
      <c r="C1049" s="4"/>
      <c r="D1049" s="9"/>
      <c r="Z1049" s="52"/>
    </row>
    <row r="1050" spans="1:26" ht="12.75" customHeight="1">
      <c r="A1050" s="67"/>
      <c r="B1050" s="67"/>
      <c r="C1050" s="4"/>
      <c r="Z1050" s="52"/>
    </row>
    <row r="1051" spans="1:26" ht="12.75" customHeight="1">
      <c r="A1051" s="70"/>
      <c r="B1051" s="70"/>
      <c r="C1051" s="4"/>
      <c r="Z1051" s="52"/>
    </row>
    <row r="1052" spans="1:26" ht="12.75" customHeight="1">
      <c r="A1052" s="70"/>
      <c r="B1052" s="70"/>
      <c r="C1052" s="4"/>
      <c r="J1052" s="9"/>
      <c r="Z1052" s="52"/>
    </row>
    <row r="1053" spans="1:26" ht="12.75" customHeight="1">
      <c r="A1053" s="70"/>
      <c r="B1053" s="70"/>
      <c r="C1053" s="4"/>
      <c r="Z1053" s="52"/>
    </row>
    <row r="1054" spans="1:26" ht="12.75" customHeight="1">
      <c r="A1054" s="70"/>
      <c r="B1054" s="70"/>
      <c r="C1054" s="4"/>
      <c r="Z1054" s="52"/>
    </row>
    <row r="1055" spans="1:26" ht="12.75" customHeight="1">
      <c r="A1055" s="70"/>
      <c r="B1055" s="70"/>
      <c r="C1055" s="4"/>
      <c r="Z1055" s="52"/>
    </row>
    <row r="1056" spans="1:26" ht="12.75" customHeight="1">
      <c r="A1056" s="70"/>
      <c r="B1056" s="70"/>
      <c r="C1056" s="4"/>
      <c r="Z1056" s="52"/>
    </row>
    <row r="1057" spans="1:26" ht="12.75" customHeight="1">
      <c r="A1057" s="70"/>
      <c r="B1057" s="70"/>
      <c r="C1057" s="4"/>
      <c r="Z1057" s="52"/>
    </row>
    <row r="1058" spans="1:26" ht="12.75" customHeight="1">
      <c r="A1058" s="70"/>
      <c r="B1058" s="70"/>
      <c r="C1058" s="4"/>
      <c r="Z1058" s="52"/>
    </row>
    <row r="1059" spans="1:12" ht="17.25" customHeight="1">
      <c r="A1059" s="67"/>
      <c r="L1059" s="16"/>
    </row>
    <row r="1060" spans="1:12" ht="17.25" customHeight="1">
      <c r="A1060" s="67"/>
      <c r="L1060" s="14"/>
    </row>
    <row r="1061" spans="1:4" ht="12.75" customHeight="1">
      <c r="A1061" s="67"/>
      <c r="C1061" s="92"/>
      <c r="D1061" s="11"/>
    </row>
    <row r="1062" spans="1:26" ht="12.75" customHeight="1">
      <c r="A1062" s="67"/>
      <c r="B1062" s="67"/>
      <c r="C1062" s="92"/>
      <c r="D1062" s="11"/>
      <c r="E1062" s="45"/>
      <c r="F1062" s="11"/>
      <c r="G1062" s="45"/>
      <c r="H1062" s="11"/>
      <c r="I1062" s="45"/>
      <c r="J1062" s="11"/>
      <c r="K1062" s="45"/>
      <c r="L1062" s="11"/>
      <c r="M1062" s="45"/>
      <c r="N1062" s="11"/>
      <c r="O1062" s="12"/>
      <c r="P1062" s="11"/>
      <c r="R1062" s="11"/>
      <c r="T1062" s="11"/>
      <c r="V1062" s="11"/>
      <c r="W1062" s="45"/>
      <c r="X1062" s="36"/>
      <c r="Y1062" s="36"/>
      <c r="Z1062" s="50"/>
    </row>
    <row r="1063" spans="1:26" ht="12.75" customHeight="1">
      <c r="A1063" s="67"/>
      <c r="C1063" s="92"/>
      <c r="D1063" s="11"/>
      <c r="E1063" s="45"/>
      <c r="F1063" s="11"/>
      <c r="G1063" s="45"/>
      <c r="H1063" s="11"/>
      <c r="I1063" s="45"/>
      <c r="J1063" s="11"/>
      <c r="K1063" s="45"/>
      <c r="L1063" s="11"/>
      <c r="M1063" s="45"/>
      <c r="N1063" s="11"/>
      <c r="O1063" s="12"/>
      <c r="P1063" s="11"/>
      <c r="R1063" s="11"/>
      <c r="T1063" s="11"/>
      <c r="V1063" s="11"/>
      <c r="W1063" s="45"/>
      <c r="X1063" s="36"/>
      <c r="Y1063" s="36"/>
      <c r="Z1063" s="50"/>
    </row>
    <row r="1064" spans="1:26" ht="12.75" customHeight="1">
      <c r="A1064" s="70"/>
      <c r="B1064" s="70"/>
      <c r="C1064" s="4"/>
      <c r="Z1064" s="52"/>
    </row>
    <row r="1065" spans="1:26" ht="12.75" customHeight="1">
      <c r="A1065" s="70"/>
      <c r="B1065" s="70"/>
      <c r="C1065" s="4"/>
      <c r="Z1065" s="52"/>
    </row>
    <row r="1066" spans="1:26" ht="12.75" customHeight="1">
      <c r="A1066" s="70"/>
      <c r="B1066" s="70"/>
      <c r="C1066" s="4"/>
      <c r="Z1066" s="52"/>
    </row>
    <row r="1067" spans="1:26" ht="12.75" customHeight="1">
      <c r="A1067" s="70"/>
      <c r="B1067" s="70"/>
      <c r="C1067" s="4"/>
      <c r="Z1067" s="52"/>
    </row>
    <row r="1068" spans="1:26" ht="12.75" customHeight="1">
      <c r="A1068" s="70"/>
      <c r="B1068" s="70"/>
      <c r="C1068" s="4"/>
      <c r="Z1068" s="52"/>
    </row>
    <row r="1069" spans="1:26" ht="12.75" customHeight="1">
      <c r="A1069" s="70"/>
      <c r="B1069" s="70"/>
      <c r="C1069" s="4"/>
      <c r="Z1069" s="52"/>
    </row>
    <row r="1070" spans="1:26" ht="12.75" customHeight="1">
      <c r="A1070" s="67"/>
      <c r="B1070" s="67"/>
      <c r="C1070" s="4"/>
      <c r="Z1070" s="52"/>
    </row>
    <row r="1071" spans="1:26" ht="12.75" customHeight="1">
      <c r="A1071" s="70"/>
      <c r="B1071" s="70"/>
      <c r="C1071" s="4"/>
      <c r="Z1071" s="52"/>
    </row>
    <row r="1072" spans="1:26" ht="12.75" customHeight="1">
      <c r="A1072" s="70"/>
      <c r="B1072" s="70"/>
      <c r="C1072" s="4"/>
      <c r="Z1072" s="52"/>
    </row>
    <row r="1073" spans="1:26" ht="12.75" customHeight="1">
      <c r="A1073" s="70"/>
      <c r="B1073" s="70"/>
      <c r="C1073" s="4"/>
      <c r="Z1073" s="52"/>
    </row>
    <row r="1074" spans="1:26" ht="12.75" customHeight="1">
      <c r="A1074" s="70"/>
      <c r="B1074" s="70"/>
      <c r="C1074" s="4"/>
      <c r="Z1074" s="52"/>
    </row>
    <row r="1075" spans="1:26" ht="12.75" customHeight="1">
      <c r="A1075" s="70"/>
      <c r="B1075" s="70"/>
      <c r="C1075" s="4"/>
      <c r="Z1075" s="52"/>
    </row>
    <row r="1076" spans="1:26" ht="12.75" customHeight="1">
      <c r="A1076" s="70"/>
      <c r="B1076" s="70"/>
      <c r="C1076" s="4"/>
      <c r="Z1076" s="52"/>
    </row>
    <row r="1077" spans="1:26" ht="12.75" customHeight="1">
      <c r="A1077" s="67"/>
      <c r="B1077" s="67"/>
      <c r="C1077" s="4"/>
      <c r="Z1077" s="52"/>
    </row>
    <row r="1078" spans="1:26" ht="12.75" customHeight="1">
      <c r="A1078" s="70"/>
      <c r="B1078" s="70"/>
      <c r="C1078" s="4"/>
      <c r="Z1078" s="52"/>
    </row>
    <row r="1079" spans="1:26" ht="12.75" customHeight="1">
      <c r="A1079" s="70"/>
      <c r="B1079" s="70"/>
      <c r="C1079" s="4"/>
      <c r="Z1079" s="52"/>
    </row>
    <row r="1080" spans="1:26" ht="12.75" customHeight="1">
      <c r="A1080" s="70"/>
      <c r="B1080" s="70"/>
      <c r="C1080" s="4"/>
      <c r="D1080" s="9"/>
      <c r="Z1080" s="52"/>
    </row>
    <row r="1081" spans="1:26" ht="12.75" customHeight="1">
      <c r="A1081" s="70"/>
      <c r="B1081" s="70"/>
      <c r="C1081" s="4"/>
      <c r="Z1081" s="52"/>
    </row>
    <row r="1082" spans="1:26" ht="12.75" customHeight="1">
      <c r="A1082" s="70"/>
      <c r="B1082" s="70"/>
      <c r="C1082" s="4"/>
      <c r="Z1082" s="52"/>
    </row>
    <row r="1083" spans="1:26" ht="12.75" customHeight="1">
      <c r="A1083" s="70"/>
      <c r="B1083" s="70"/>
      <c r="C1083" s="4"/>
      <c r="Z1083" s="52"/>
    </row>
    <row r="1084" spans="1:26" ht="12.75" customHeight="1">
      <c r="A1084" s="70"/>
      <c r="B1084" s="70"/>
      <c r="C1084" s="4"/>
      <c r="Z1084" s="52"/>
    </row>
    <row r="1085" spans="1:4" ht="12.75" customHeight="1">
      <c r="A1085" s="67"/>
      <c r="B1085" s="67"/>
      <c r="C1085" s="4"/>
      <c r="D1085" s="13"/>
    </row>
    <row r="1086" spans="1:26" ht="12.75" customHeight="1">
      <c r="A1086" s="70"/>
      <c r="B1086" s="70"/>
      <c r="C1086" s="4"/>
      <c r="D1086" s="9"/>
      <c r="F1086" s="15"/>
      <c r="Z1086" s="52"/>
    </row>
    <row r="1087" spans="1:26" ht="12.75" customHeight="1">
      <c r="A1087" s="70"/>
      <c r="B1087" s="70"/>
      <c r="C1087" s="4"/>
      <c r="Z1087" s="52"/>
    </row>
    <row r="1088" spans="1:26" ht="12.75" customHeight="1">
      <c r="A1088" s="70"/>
      <c r="B1088" s="70"/>
      <c r="C1088" s="4"/>
      <c r="D1088" s="9"/>
      <c r="F1088" s="9"/>
      <c r="H1088" s="9"/>
      <c r="J1088" s="9"/>
      <c r="L1088" s="9"/>
      <c r="N1088" s="9"/>
      <c r="O1088" s="12"/>
      <c r="P1088" s="9"/>
      <c r="R1088" s="9"/>
      <c r="T1088" s="9"/>
      <c r="V1088" s="9"/>
      <c r="Z1088" s="52"/>
    </row>
    <row r="1089" spans="1:26" ht="12.75" customHeight="1">
      <c r="A1089" s="70"/>
      <c r="B1089" s="70"/>
      <c r="C1089" s="4"/>
      <c r="Z1089" s="52"/>
    </row>
    <row r="1090" spans="1:26" ht="12.75" customHeight="1">
      <c r="A1090" s="70"/>
      <c r="B1090" s="70"/>
      <c r="C1090" s="4"/>
      <c r="F1090" s="15"/>
      <c r="V1090" s="9"/>
      <c r="Z1090" s="52"/>
    </row>
    <row r="1091" spans="1:26" ht="12.75" customHeight="1">
      <c r="A1091" s="70"/>
      <c r="B1091" s="70"/>
      <c r="C1091" s="4"/>
      <c r="F1091" s="15"/>
      <c r="V1091" s="9"/>
      <c r="Z1091" s="52"/>
    </row>
    <row r="1092" spans="1:26" ht="12.75" customHeight="1">
      <c r="A1092" s="70"/>
      <c r="B1092" s="70"/>
      <c r="C1092" s="4"/>
      <c r="Z1092" s="52"/>
    </row>
    <row r="1093" spans="1:12" ht="17.25" customHeight="1">
      <c r="A1093" s="70"/>
      <c r="L1093" s="16"/>
    </row>
    <row r="1094" spans="1:12" ht="15.75" customHeight="1">
      <c r="A1094" s="70"/>
      <c r="L1094" s="5"/>
    </row>
    <row r="1095" spans="1:4" ht="12.75" customHeight="1">
      <c r="A1095" s="70"/>
      <c r="C1095" s="92"/>
      <c r="D1095" s="11"/>
    </row>
    <row r="1096" spans="1:26" ht="12.75" customHeight="1">
      <c r="A1096" s="70"/>
      <c r="B1096" s="67"/>
      <c r="C1096" s="92"/>
      <c r="D1096" s="11"/>
      <c r="E1096" s="45"/>
      <c r="F1096" s="11"/>
      <c r="G1096" s="45"/>
      <c r="H1096" s="11"/>
      <c r="I1096" s="45"/>
      <c r="J1096" s="11"/>
      <c r="K1096" s="45"/>
      <c r="L1096" s="11"/>
      <c r="M1096" s="45"/>
      <c r="N1096" s="11"/>
      <c r="O1096" s="12"/>
      <c r="P1096" s="11"/>
      <c r="R1096" s="11"/>
      <c r="T1096" s="11"/>
      <c r="V1096" s="11"/>
      <c r="W1096" s="45"/>
      <c r="X1096" s="36"/>
      <c r="Y1096" s="36"/>
      <c r="Z1096" s="50"/>
    </row>
    <row r="1097" spans="1:26" ht="12.75" customHeight="1">
      <c r="A1097" s="67"/>
      <c r="B1097" s="67"/>
      <c r="C1097" s="4"/>
      <c r="Z1097" s="52"/>
    </row>
    <row r="1098" spans="1:26" ht="12.75" customHeight="1">
      <c r="A1098" s="70"/>
      <c r="B1098" s="70"/>
      <c r="C1098" s="4"/>
      <c r="Z1098" s="52"/>
    </row>
    <row r="1099" spans="1:26" ht="12.75" customHeight="1">
      <c r="A1099" s="70"/>
      <c r="B1099" s="70"/>
      <c r="C1099" s="4"/>
      <c r="Z1099" s="52"/>
    </row>
    <row r="1100" spans="1:26" ht="12.75" customHeight="1">
      <c r="A1100" s="70"/>
      <c r="B1100" s="70"/>
      <c r="C1100" s="4"/>
      <c r="Z1100" s="52"/>
    </row>
    <row r="1101" spans="1:26" ht="12.75" customHeight="1">
      <c r="A1101" s="70"/>
      <c r="B1101" s="70"/>
      <c r="C1101" s="4"/>
      <c r="Z1101" s="52"/>
    </row>
    <row r="1102" spans="1:26" ht="12.75" customHeight="1">
      <c r="A1102" s="70"/>
      <c r="B1102" s="70"/>
      <c r="C1102" s="4"/>
      <c r="Z1102" s="52"/>
    </row>
    <row r="1103" spans="1:26" ht="12.75" customHeight="1">
      <c r="A1103" s="70"/>
      <c r="B1103" s="70"/>
      <c r="C1103" s="4"/>
      <c r="Z1103" s="52"/>
    </row>
    <row r="1104" spans="1:26" ht="12.75" customHeight="1">
      <c r="A1104" s="70"/>
      <c r="B1104" s="70"/>
      <c r="C1104" s="4"/>
      <c r="Z1104" s="52"/>
    </row>
    <row r="1105" spans="1:26" ht="12.75" customHeight="1">
      <c r="A1105" s="67"/>
      <c r="B1105" s="67"/>
      <c r="C1105" s="4"/>
      <c r="Z1105" s="52"/>
    </row>
    <row r="1106" spans="1:26" ht="12.75" customHeight="1">
      <c r="A1106" s="70"/>
      <c r="B1106" s="70"/>
      <c r="C1106" s="4"/>
      <c r="Z1106" s="52"/>
    </row>
    <row r="1107" spans="1:26" ht="12.75" customHeight="1">
      <c r="A1107" s="70"/>
      <c r="B1107" s="70"/>
      <c r="C1107" s="4"/>
      <c r="Z1107" s="52"/>
    </row>
    <row r="1108" spans="1:26" ht="12.75" customHeight="1">
      <c r="A1108" s="70"/>
      <c r="B1108" s="70"/>
      <c r="C1108" s="4"/>
      <c r="Z1108" s="52"/>
    </row>
    <row r="1109" spans="1:26" ht="12.75" customHeight="1">
      <c r="A1109" s="70"/>
      <c r="B1109" s="70"/>
      <c r="C1109" s="4"/>
      <c r="Z1109" s="52"/>
    </row>
    <row r="1110" spans="1:26" ht="12.75" customHeight="1">
      <c r="A1110" s="70"/>
      <c r="B1110" s="70"/>
      <c r="C1110" s="4"/>
      <c r="Z1110" s="52"/>
    </row>
    <row r="1111" spans="1:26" ht="12.75" customHeight="1">
      <c r="A1111" s="70"/>
      <c r="B1111" s="70"/>
      <c r="C1111" s="4"/>
      <c r="Z1111" s="52"/>
    </row>
    <row r="1112" spans="1:26" ht="12.75" customHeight="1">
      <c r="A1112" s="67"/>
      <c r="B1112" s="67"/>
      <c r="C1112" s="4"/>
      <c r="Z1112" s="52"/>
    </row>
    <row r="1113" spans="1:26" ht="12.75" customHeight="1">
      <c r="A1113" s="70"/>
      <c r="B1113" s="70"/>
      <c r="C1113" s="4"/>
      <c r="Z1113" s="52"/>
    </row>
    <row r="1114" spans="1:26" ht="12.75" customHeight="1">
      <c r="A1114" s="70"/>
      <c r="B1114" s="70"/>
      <c r="C1114" s="4"/>
      <c r="J1114" s="9"/>
      <c r="Z1114" s="52"/>
    </row>
    <row r="1115" spans="1:26" ht="12.75" customHeight="1">
      <c r="A1115" s="70"/>
      <c r="B1115" s="70"/>
      <c r="C1115" s="4"/>
      <c r="J1115" s="9"/>
      <c r="Z1115" s="52"/>
    </row>
    <row r="1116" spans="1:26" ht="12.75" customHeight="1">
      <c r="A1116" s="70"/>
      <c r="B1116" s="70"/>
      <c r="C1116" s="4"/>
      <c r="Z1116" s="52"/>
    </row>
    <row r="1117" spans="1:26" ht="12.75" customHeight="1">
      <c r="A1117" s="70"/>
      <c r="B1117" s="70"/>
      <c r="C1117" s="4"/>
      <c r="Z1117" s="52"/>
    </row>
    <row r="1118" spans="1:26" ht="12.75" customHeight="1">
      <c r="A1118" s="70"/>
      <c r="B1118" s="70"/>
      <c r="C1118" s="4"/>
      <c r="Z1118" s="52"/>
    </row>
    <row r="1119" spans="1:26" ht="12.75" customHeight="1">
      <c r="A1119" s="70"/>
      <c r="B1119" s="70"/>
      <c r="C1119" s="4"/>
      <c r="Z1119" s="52"/>
    </row>
    <row r="1120" spans="1:26" ht="12.75" customHeight="1">
      <c r="A1120" s="67"/>
      <c r="B1120" s="67"/>
      <c r="C1120" s="4"/>
      <c r="Z1120" s="52"/>
    </row>
    <row r="1121" spans="1:26" ht="12.75" customHeight="1">
      <c r="A1121" s="70"/>
      <c r="B1121" s="70"/>
      <c r="C1121" s="4"/>
      <c r="J1121" s="9"/>
      <c r="Z1121" s="52"/>
    </row>
    <row r="1122" spans="1:26" ht="12.75" customHeight="1">
      <c r="A1122" s="70"/>
      <c r="B1122" s="70"/>
      <c r="C1122" s="4"/>
      <c r="Z1122" s="52"/>
    </row>
    <row r="1123" spans="1:26" ht="12.75" customHeight="1">
      <c r="A1123" s="70"/>
      <c r="B1123" s="70"/>
      <c r="C1123" s="4"/>
      <c r="Z1123" s="52"/>
    </row>
    <row r="1124" spans="1:26" ht="12.75" customHeight="1">
      <c r="A1124" s="70"/>
      <c r="B1124" s="70"/>
      <c r="C1124" s="4"/>
      <c r="J1124" s="9"/>
      <c r="Z1124" s="52"/>
    </row>
    <row r="1125" spans="1:26" ht="12.75" customHeight="1">
      <c r="A1125" s="70"/>
      <c r="B1125" s="70"/>
      <c r="C1125" s="4"/>
      <c r="Z1125" s="52"/>
    </row>
    <row r="1126" spans="1:26" ht="12.75" customHeight="1">
      <c r="A1126" s="70"/>
      <c r="B1126" s="70"/>
      <c r="C1126" s="4"/>
      <c r="Z1126" s="52"/>
    </row>
    <row r="1127" spans="1:26" ht="12.75" customHeight="1">
      <c r="A1127" s="67"/>
      <c r="B1127" s="70"/>
      <c r="C1127" s="4"/>
      <c r="J1127" s="9"/>
      <c r="Z1127" s="52"/>
    </row>
    <row r="1128" spans="1:12" ht="18" customHeight="1">
      <c r="A1128" s="67"/>
      <c r="L1128" s="16"/>
    </row>
    <row r="1129" spans="1:12" ht="14.25" customHeight="1">
      <c r="A1129" s="67"/>
      <c r="L1129" s="14"/>
    </row>
    <row r="1130" spans="1:4" ht="12.75" customHeight="1">
      <c r="A1130" s="67"/>
      <c r="C1130" s="92"/>
      <c r="D1130" s="11"/>
    </row>
    <row r="1131" spans="1:26" ht="12.75" customHeight="1">
      <c r="A1131" s="67"/>
      <c r="B1131" s="67"/>
      <c r="C1131" s="92"/>
      <c r="D1131" s="11"/>
      <c r="E1131" s="45"/>
      <c r="F1131" s="11"/>
      <c r="G1131" s="45"/>
      <c r="H1131" s="11"/>
      <c r="I1131" s="45"/>
      <c r="J1131" s="11"/>
      <c r="K1131" s="45"/>
      <c r="L1131" s="11"/>
      <c r="M1131" s="45"/>
      <c r="N1131" s="11"/>
      <c r="O1131" s="12"/>
      <c r="P1131" s="11"/>
      <c r="R1131" s="11"/>
      <c r="T1131" s="11"/>
      <c r="V1131" s="11"/>
      <c r="W1131" s="45"/>
      <c r="X1131" s="36"/>
      <c r="Y1131" s="36"/>
      <c r="Z1131" s="50"/>
    </row>
    <row r="1132" spans="1:26" ht="12.75" customHeight="1">
      <c r="A1132" s="67"/>
      <c r="C1132" s="4"/>
      <c r="J1132" s="9"/>
      <c r="Z1132" s="52"/>
    </row>
    <row r="1133" spans="1:26" ht="12.75" customHeight="1">
      <c r="A1133" s="70"/>
      <c r="B1133" s="70"/>
      <c r="C1133" s="4"/>
      <c r="Z1133" s="52"/>
    </row>
    <row r="1134" spans="1:26" ht="12.75" customHeight="1">
      <c r="A1134" s="70"/>
      <c r="B1134" s="70"/>
      <c r="C1134" s="4"/>
      <c r="Z1134" s="52"/>
    </row>
    <row r="1135" spans="1:26" ht="12.75" customHeight="1">
      <c r="A1135" s="70"/>
      <c r="B1135" s="70"/>
      <c r="C1135" s="4"/>
      <c r="Z1135" s="52"/>
    </row>
    <row r="1136" spans="1:26" ht="12.75" customHeight="1">
      <c r="A1136" s="70"/>
      <c r="B1136" s="70"/>
      <c r="C1136" s="4"/>
      <c r="J1136" s="15"/>
      <c r="Z1136" s="52"/>
    </row>
    <row r="1137" spans="1:26" ht="12.75" customHeight="1">
      <c r="A1137" s="70"/>
      <c r="B1137" s="70"/>
      <c r="C1137" s="4"/>
      <c r="Z1137" s="52"/>
    </row>
    <row r="1138" spans="1:26" ht="12.75" customHeight="1">
      <c r="A1138" s="70"/>
      <c r="B1138" s="70"/>
      <c r="C1138" s="4"/>
      <c r="Z1138" s="52"/>
    </row>
    <row r="1139" spans="1:4" ht="12.75" customHeight="1">
      <c r="A1139" s="70"/>
      <c r="B1139" s="70"/>
      <c r="C1139" s="4"/>
      <c r="D1139" s="13"/>
    </row>
    <row r="1140" spans="1:6" ht="12.75" customHeight="1">
      <c r="A1140" s="70"/>
      <c r="B1140" s="70"/>
      <c r="C1140" s="4"/>
      <c r="F1140" s="14"/>
    </row>
    <row r="1141" spans="1:4" ht="12.75" customHeight="1">
      <c r="A1141" s="70"/>
      <c r="B1141" s="70"/>
      <c r="C1141" s="4"/>
      <c r="D1141" s="11"/>
    </row>
    <row r="1142" spans="1:26" ht="12.75" customHeight="1">
      <c r="A1142" s="70"/>
      <c r="B1142" s="70"/>
      <c r="C1142" s="4"/>
      <c r="D1142" s="11"/>
      <c r="E1142" s="45"/>
      <c r="F1142" s="11"/>
      <c r="G1142" s="45"/>
      <c r="H1142" s="11"/>
      <c r="I1142" s="45"/>
      <c r="J1142" s="11"/>
      <c r="K1142" s="45"/>
      <c r="L1142" s="11"/>
      <c r="M1142" s="45"/>
      <c r="N1142" s="11"/>
      <c r="O1142" s="12"/>
      <c r="P1142" s="11"/>
      <c r="R1142" s="11"/>
      <c r="T1142" s="11"/>
      <c r="V1142" s="11"/>
      <c r="W1142" s="45"/>
      <c r="X1142" s="36"/>
      <c r="Y1142" s="36"/>
      <c r="Z1142" s="50"/>
    </row>
    <row r="1143" spans="1:26" ht="12.75" customHeight="1">
      <c r="A1143" s="70"/>
      <c r="B1143" s="70"/>
      <c r="C1143" s="4"/>
      <c r="Z1143" s="52"/>
    </row>
    <row r="1144" spans="1:26" ht="12.75" customHeight="1">
      <c r="A1144" s="70"/>
      <c r="B1144" s="70"/>
      <c r="C1144" s="21"/>
      <c r="Z1144" s="52"/>
    </row>
    <row r="1145" spans="1:26" ht="12.75" customHeight="1">
      <c r="A1145" s="70"/>
      <c r="B1145" s="70"/>
      <c r="C1145" s="4"/>
      <c r="Z1145" s="52"/>
    </row>
    <row r="1146" spans="1:26" ht="12.75" customHeight="1">
      <c r="A1146" s="32"/>
      <c r="B1146" s="70"/>
      <c r="C1146" s="4"/>
      <c r="Z1146" s="52"/>
    </row>
    <row r="1147" spans="1:26" ht="12.75" customHeight="1">
      <c r="A1147" s="70"/>
      <c r="B1147" s="70"/>
      <c r="C1147" s="21"/>
      <c r="Z1147" s="52"/>
    </row>
    <row r="1148" spans="1:26" ht="12.75" customHeight="1">
      <c r="A1148" s="70"/>
      <c r="B1148" s="70"/>
      <c r="C1148" s="4"/>
      <c r="Z1148" s="52"/>
    </row>
    <row r="1149" spans="1:26" ht="12.75" customHeight="1">
      <c r="A1149" s="70"/>
      <c r="B1149" s="70"/>
      <c r="C1149" s="4"/>
      <c r="Z1149" s="52"/>
    </row>
    <row r="1150" spans="1:26" ht="12.75" customHeight="1">
      <c r="A1150" s="70"/>
      <c r="B1150" s="70"/>
      <c r="C1150" s="4"/>
      <c r="Z1150" s="52"/>
    </row>
    <row r="1151" spans="1:26" ht="12.75" customHeight="1">
      <c r="A1151" s="70"/>
      <c r="B1151" s="70"/>
      <c r="C1151" s="4"/>
      <c r="Z1151" s="52"/>
    </row>
    <row r="1152" spans="1:26" ht="12.75" customHeight="1">
      <c r="A1152" s="70"/>
      <c r="B1152" s="70"/>
      <c r="C1152" s="4"/>
      <c r="Z1152" s="52"/>
    </row>
    <row r="1153" spans="1:26" ht="12.75" customHeight="1">
      <c r="A1153" s="70"/>
      <c r="B1153" s="70"/>
      <c r="C1153" s="4"/>
      <c r="Z1153" s="52"/>
    </row>
    <row r="1154" spans="1:26" ht="12.75" customHeight="1">
      <c r="A1154" s="70"/>
      <c r="B1154" s="70"/>
      <c r="C1154" s="4"/>
      <c r="Z1154" s="52"/>
    </row>
    <row r="1155" spans="1:26" ht="12.75" customHeight="1">
      <c r="A1155" s="70"/>
      <c r="B1155" s="70"/>
      <c r="C1155" s="4"/>
      <c r="Z1155" s="52"/>
    </row>
    <row r="1156" spans="1:26" ht="12.75" customHeight="1">
      <c r="A1156" s="70"/>
      <c r="B1156" s="70"/>
      <c r="C1156" s="4"/>
      <c r="Z1156" s="52"/>
    </row>
    <row r="1157" spans="1:26" ht="12.75" customHeight="1">
      <c r="A1157" s="70"/>
      <c r="B1157" s="70"/>
      <c r="C1157" s="4"/>
      <c r="Z1157" s="52"/>
    </row>
    <row r="1158" spans="1:26" ht="12.75" customHeight="1">
      <c r="A1158" s="70"/>
      <c r="B1158" s="70"/>
      <c r="C1158" s="4"/>
      <c r="Z1158" s="52"/>
    </row>
    <row r="1159" spans="1:26" ht="12.75" customHeight="1">
      <c r="A1159" s="70"/>
      <c r="B1159" s="70"/>
      <c r="C1159" s="4"/>
      <c r="Z1159" s="52"/>
    </row>
    <row r="1160" ht="12.75" customHeight="1">
      <c r="A1160" s="67"/>
    </row>
    <row r="1161" spans="1:26" ht="12.75" customHeight="1">
      <c r="A1161" s="70"/>
      <c r="B1161" s="70"/>
      <c r="C1161" s="4"/>
      <c r="Z1161" s="52"/>
    </row>
    <row r="1162" spans="1:26" ht="12.75" customHeight="1">
      <c r="A1162" s="70"/>
      <c r="B1162" s="70"/>
      <c r="C1162" s="4"/>
      <c r="Z1162" s="52"/>
    </row>
    <row r="1163" spans="1:26" ht="12.75" customHeight="1">
      <c r="A1163" s="70"/>
      <c r="B1163" s="70"/>
      <c r="C1163" s="4"/>
      <c r="Z1163" s="52"/>
    </row>
    <row r="1164" spans="1:26" ht="12.75" customHeight="1">
      <c r="A1164" s="70"/>
      <c r="B1164" s="70"/>
      <c r="C1164" s="4"/>
      <c r="Z1164" s="52"/>
    </row>
    <row r="1165" spans="1:26" ht="12.75" customHeight="1">
      <c r="A1165" s="70"/>
      <c r="B1165" s="70"/>
      <c r="C1165" s="4"/>
      <c r="Z1165" s="52"/>
    </row>
    <row r="1166" spans="1:26" ht="12.75" customHeight="1">
      <c r="A1166" s="70"/>
      <c r="B1166" s="70"/>
      <c r="C1166" s="4"/>
      <c r="Z1166" s="52"/>
    </row>
    <row r="1167" spans="1:26" ht="12.75" customHeight="1">
      <c r="A1167" s="70"/>
      <c r="B1167" s="70"/>
      <c r="C1167" s="4"/>
      <c r="Z1167" s="52"/>
    </row>
    <row r="1168" spans="1:26" ht="12.75" customHeight="1">
      <c r="A1168" s="70"/>
      <c r="B1168" s="70"/>
      <c r="C1168" s="4"/>
      <c r="Z1168" s="52"/>
    </row>
    <row r="1169" spans="1:4" ht="23.25" customHeight="1">
      <c r="A1169" s="70"/>
      <c r="D1169" s="13"/>
    </row>
    <row r="1170" spans="1:6" ht="17.25" customHeight="1">
      <c r="A1170" s="70"/>
      <c r="F1170" s="14"/>
    </row>
    <row r="1171" spans="1:4" ht="12.75" customHeight="1">
      <c r="A1171" s="70"/>
      <c r="C1171" s="92"/>
      <c r="D1171" s="11"/>
    </row>
    <row r="1172" spans="2:26" ht="12.75" customHeight="1">
      <c r="B1172" s="67"/>
      <c r="C1172" s="92"/>
      <c r="D1172" s="11"/>
      <c r="E1172" s="45"/>
      <c r="F1172" s="11"/>
      <c r="G1172" s="45"/>
      <c r="H1172" s="11"/>
      <c r="I1172" s="45"/>
      <c r="J1172" s="11"/>
      <c r="K1172" s="45"/>
      <c r="L1172" s="11"/>
      <c r="M1172" s="45"/>
      <c r="N1172" s="11"/>
      <c r="O1172" s="12"/>
      <c r="P1172" s="11"/>
      <c r="R1172" s="11"/>
      <c r="T1172" s="11"/>
      <c r="V1172" s="11"/>
      <c r="W1172" s="45"/>
      <c r="X1172" s="36"/>
      <c r="Y1172" s="36"/>
      <c r="Z1172" s="50"/>
    </row>
    <row r="1173" spans="1:26" ht="12.75" customHeight="1">
      <c r="A1173" s="67"/>
      <c r="B1173" s="70"/>
      <c r="C1173" s="4"/>
      <c r="Z1173" s="52"/>
    </row>
    <row r="1174" spans="1:26" ht="12.75" customHeight="1">
      <c r="A1174" s="70"/>
      <c r="B1174" s="70"/>
      <c r="C1174" s="4"/>
      <c r="Z1174" s="52"/>
    </row>
    <row r="1175" spans="1:26" ht="12.75" customHeight="1">
      <c r="A1175" s="70"/>
      <c r="B1175" s="70"/>
      <c r="C1175" s="4"/>
      <c r="Z1175" s="52"/>
    </row>
    <row r="1176" spans="1:26" ht="12.75" customHeight="1">
      <c r="A1176" s="70"/>
      <c r="B1176" s="70"/>
      <c r="C1176" s="4"/>
      <c r="Z1176" s="52"/>
    </row>
    <row r="1177" spans="1:26" ht="12.75" customHeight="1">
      <c r="A1177" s="70"/>
      <c r="B1177" s="70"/>
      <c r="C1177" s="4"/>
      <c r="Z1177" s="52"/>
    </row>
    <row r="1178" spans="1:26" ht="12.75" customHeight="1">
      <c r="A1178" s="70"/>
      <c r="B1178" s="70"/>
      <c r="C1178" s="4"/>
      <c r="Z1178" s="52"/>
    </row>
    <row r="1179" spans="1:26" ht="12.75" customHeight="1">
      <c r="A1179" s="70"/>
      <c r="B1179" s="70"/>
      <c r="C1179" s="4"/>
      <c r="Z1179" s="52"/>
    </row>
    <row r="1180" spans="1:26" ht="12.75" customHeight="1">
      <c r="A1180" s="70"/>
      <c r="B1180" s="70"/>
      <c r="C1180" s="4"/>
      <c r="Z1180" s="52"/>
    </row>
    <row r="1181" spans="1:26" ht="12.75" customHeight="1">
      <c r="A1181" s="67"/>
      <c r="B1181" s="70"/>
      <c r="C1181" s="4"/>
      <c r="Z1181" s="52"/>
    </row>
    <row r="1182" spans="1:26" ht="12.75" customHeight="1">
      <c r="A1182" s="70"/>
      <c r="B1182" s="70"/>
      <c r="C1182" s="4"/>
      <c r="Z1182" s="52"/>
    </row>
    <row r="1183" spans="1:26" ht="12.75" customHeight="1">
      <c r="A1183" s="70"/>
      <c r="B1183" s="70"/>
      <c r="C1183" s="4"/>
      <c r="Z1183" s="52"/>
    </row>
    <row r="1184" spans="1:26" ht="12.75" customHeight="1">
      <c r="A1184" s="70"/>
      <c r="B1184" s="70"/>
      <c r="C1184" s="4"/>
      <c r="Z1184" s="52"/>
    </row>
    <row r="1185" spans="1:26" ht="12.75" customHeight="1">
      <c r="A1185" s="70"/>
      <c r="B1185" s="70"/>
      <c r="C1185" s="4"/>
      <c r="Z1185" s="52"/>
    </row>
    <row r="1186" spans="1:26" ht="12.75" customHeight="1">
      <c r="A1186" s="70"/>
      <c r="B1186" s="70"/>
      <c r="C1186" s="4"/>
      <c r="J1186" s="15"/>
      <c r="Z1186" s="52"/>
    </row>
    <row r="1187" spans="1:26" ht="12.75" customHeight="1">
      <c r="A1187" s="70"/>
      <c r="B1187" s="70"/>
      <c r="C1187" s="4"/>
      <c r="J1187" s="10"/>
      <c r="Z1187" s="52"/>
    </row>
    <row r="1188" spans="1:26" ht="12.75" customHeight="1">
      <c r="A1188" s="67"/>
      <c r="B1188" s="70"/>
      <c r="C1188" s="4"/>
      <c r="J1188" s="5"/>
      <c r="Z1188" s="52"/>
    </row>
    <row r="1189" spans="1:26" ht="12.75" customHeight="1">
      <c r="A1189" s="70"/>
      <c r="B1189" s="70"/>
      <c r="C1189" s="4"/>
      <c r="Z1189" s="52"/>
    </row>
    <row r="1190" spans="1:26" ht="12.75" customHeight="1">
      <c r="A1190" s="70"/>
      <c r="B1190" s="70"/>
      <c r="C1190" s="4"/>
      <c r="Z1190" s="52"/>
    </row>
    <row r="1191" spans="1:26" ht="12.75" customHeight="1">
      <c r="A1191" s="70"/>
      <c r="B1191" s="70"/>
      <c r="C1191" s="4"/>
      <c r="Z1191" s="52"/>
    </row>
    <row r="1192" spans="1:26" ht="12.75" customHeight="1">
      <c r="A1192" s="70"/>
      <c r="B1192" s="70"/>
      <c r="C1192" s="4"/>
      <c r="Z1192" s="52"/>
    </row>
    <row r="1193" spans="1:26" ht="12.75" customHeight="1">
      <c r="A1193" s="70"/>
      <c r="B1193" s="70"/>
      <c r="C1193" s="4"/>
      <c r="Z1193" s="52"/>
    </row>
    <row r="1194" spans="1:26" ht="12.75" customHeight="1">
      <c r="A1194" s="70"/>
      <c r="B1194" s="70"/>
      <c r="C1194" s="4"/>
      <c r="Z1194" s="52"/>
    </row>
    <row r="1195" spans="1:26" ht="12.75" customHeight="1">
      <c r="A1195" s="70"/>
      <c r="B1195" s="70"/>
      <c r="C1195" s="4"/>
      <c r="Z1195" s="52"/>
    </row>
    <row r="1196" spans="1:26" ht="12.75" customHeight="1">
      <c r="A1196" s="67"/>
      <c r="B1196" s="70"/>
      <c r="C1196" s="4"/>
      <c r="Z1196" s="52"/>
    </row>
    <row r="1197" spans="1:26" ht="12.75" customHeight="1">
      <c r="A1197" s="67"/>
      <c r="B1197" s="70"/>
      <c r="C1197" s="4"/>
      <c r="Z1197" s="52"/>
    </row>
    <row r="1198" spans="1:26" ht="12.75" customHeight="1">
      <c r="A1198" s="67"/>
      <c r="B1198" s="70"/>
      <c r="C1198" s="4"/>
      <c r="Z1198" s="52"/>
    </row>
    <row r="1199" spans="1:26" ht="12.75" customHeight="1">
      <c r="A1199" s="67"/>
      <c r="B1199" s="70"/>
      <c r="C1199" s="4"/>
      <c r="Z1199" s="52"/>
    </row>
    <row r="1200" spans="1:26" ht="12.75" customHeight="1">
      <c r="A1200" s="67"/>
      <c r="B1200" s="70"/>
      <c r="C1200" s="4"/>
      <c r="Z1200" s="52"/>
    </row>
    <row r="1201" spans="1:26" ht="12.75" customHeight="1">
      <c r="A1201" s="67"/>
      <c r="B1201" s="70"/>
      <c r="C1201" s="4"/>
      <c r="Z1201" s="52"/>
    </row>
    <row r="1202" spans="1:26" ht="12.75" customHeight="1">
      <c r="A1202" s="67"/>
      <c r="B1202" s="70"/>
      <c r="C1202" s="4"/>
      <c r="Z1202" s="52"/>
    </row>
    <row r="1203" spans="1:26" ht="12.75" customHeight="1">
      <c r="A1203" s="67"/>
      <c r="B1203" s="70"/>
      <c r="C1203" s="4"/>
      <c r="Z1203" s="52"/>
    </row>
    <row r="1204" spans="1:26" ht="12.75" customHeight="1">
      <c r="A1204" s="67"/>
      <c r="B1204" s="70"/>
      <c r="C1204" s="4"/>
      <c r="Z1204" s="52"/>
    </row>
    <row r="1205" spans="1:26" ht="12.75" customHeight="1">
      <c r="A1205" s="67"/>
      <c r="B1205" s="70"/>
      <c r="C1205" s="21"/>
      <c r="Z1205" s="52"/>
    </row>
    <row r="1206" spans="1:26" ht="12.75" customHeight="1">
      <c r="A1206" s="67"/>
      <c r="B1206" s="70"/>
      <c r="C1206" s="4"/>
      <c r="Z1206" s="52"/>
    </row>
    <row r="1207" spans="1:26" ht="12.75" customHeight="1">
      <c r="A1207" s="67"/>
      <c r="B1207" s="70"/>
      <c r="C1207" s="4"/>
      <c r="Z1207" s="52"/>
    </row>
    <row r="1208" spans="1:26" ht="12.75" customHeight="1">
      <c r="A1208" s="67"/>
      <c r="B1208" s="70"/>
      <c r="C1208" s="4"/>
      <c r="Z1208" s="52"/>
    </row>
    <row r="1209" spans="1:26" ht="12.75" customHeight="1">
      <c r="A1209" s="67"/>
      <c r="B1209" s="70"/>
      <c r="C1209" s="4"/>
      <c r="Z1209" s="52"/>
    </row>
    <row r="1210" spans="1:26" ht="12.75" customHeight="1">
      <c r="A1210" s="77"/>
      <c r="B1210" s="70"/>
      <c r="C1210" s="4"/>
      <c r="Z1210" s="52"/>
    </row>
    <row r="1211" spans="1:26" ht="12.75" customHeight="1">
      <c r="A1211" s="70"/>
      <c r="B1211" s="70"/>
      <c r="C1211" s="4"/>
      <c r="Z1211" s="52"/>
    </row>
    <row r="1212" spans="1:26" ht="12.75" customHeight="1">
      <c r="A1212" s="70"/>
      <c r="B1212" s="70"/>
      <c r="C1212" s="4"/>
      <c r="Z1212" s="52"/>
    </row>
    <row r="1213" spans="1:26" ht="12.75" customHeight="1">
      <c r="A1213" s="70"/>
      <c r="B1213" s="70"/>
      <c r="C1213" s="4"/>
      <c r="Z1213" s="52"/>
    </row>
    <row r="1214" spans="1:26" ht="12.75" customHeight="1">
      <c r="A1214" s="70"/>
      <c r="B1214" s="70"/>
      <c r="C1214" s="4"/>
      <c r="Z1214" s="52"/>
    </row>
    <row r="1215" spans="1:26" ht="12.75" customHeight="1">
      <c r="A1215" s="70"/>
      <c r="B1215" s="70"/>
      <c r="C1215" s="4"/>
      <c r="Z1215" s="52"/>
    </row>
    <row r="1216" spans="1:26" ht="12.75" customHeight="1">
      <c r="A1216" s="70"/>
      <c r="B1216" s="70"/>
      <c r="C1216" s="4"/>
      <c r="Z1216" s="52"/>
    </row>
    <row r="1217" spans="1:26" ht="12.75" customHeight="1">
      <c r="A1217" s="77"/>
      <c r="B1217" s="70"/>
      <c r="C1217" s="4"/>
      <c r="Z1217" s="52"/>
    </row>
    <row r="1218" spans="1:26" ht="12.75" customHeight="1">
      <c r="A1218" s="70"/>
      <c r="B1218" s="70"/>
      <c r="C1218" s="4"/>
      <c r="Z1218" s="52"/>
    </row>
    <row r="1219" spans="1:26" ht="12.75" customHeight="1">
      <c r="A1219" s="70"/>
      <c r="B1219" s="70"/>
      <c r="C1219" s="4"/>
      <c r="Z1219" s="52"/>
    </row>
    <row r="1220" spans="1:26" ht="12.75" customHeight="1">
      <c r="A1220" s="70"/>
      <c r="B1220" s="70"/>
      <c r="C1220" s="4"/>
      <c r="Z1220" s="52"/>
    </row>
    <row r="1221" spans="1:26" ht="12.75" customHeight="1">
      <c r="A1221" s="70"/>
      <c r="B1221" s="70"/>
      <c r="C1221" s="4"/>
      <c r="Z1221" s="52"/>
    </row>
    <row r="1222" spans="1:26" ht="12.75" customHeight="1">
      <c r="A1222" s="70"/>
      <c r="B1222" s="70"/>
      <c r="C1222" s="4"/>
      <c r="Z1222" s="52"/>
    </row>
    <row r="1223" spans="1:26" ht="12.75" customHeight="1">
      <c r="A1223" s="70"/>
      <c r="B1223" s="70"/>
      <c r="C1223" s="4"/>
      <c r="Z1223" s="52"/>
    </row>
    <row r="1224" spans="1:3" ht="12.75" customHeight="1">
      <c r="A1224" s="70"/>
      <c r="B1224" s="70"/>
      <c r="C1224" s="4"/>
    </row>
    <row r="1225" spans="1:10" ht="12.75" customHeight="1">
      <c r="A1225" s="70"/>
      <c r="B1225" s="70"/>
      <c r="C1225" s="4"/>
      <c r="J1225" s="10"/>
    </row>
    <row r="1226" spans="1:3" ht="12.75" customHeight="1">
      <c r="A1226" s="70"/>
      <c r="B1226" s="70"/>
      <c r="C1226" s="4"/>
    </row>
    <row r="1227" spans="1:3" ht="12.75" customHeight="1">
      <c r="A1227" s="70"/>
      <c r="B1227" s="70"/>
      <c r="C1227" s="4"/>
    </row>
    <row r="1228" spans="1:3" ht="12.75" customHeight="1">
      <c r="A1228" s="70"/>
      <c r="B1228" s="70"/>
      <c r="C1228" s="4"/>
    </row>
    <row r="1229" spans="1:3" ht="12.75" customHeight="1">
      <c r="A1229" s="70"/>
      <c r="B1229" s="70"/>
      <c r="C1229" s="4"/>
    </row>
    <row r="1230" spans="1:3" ht="12.75" customHeight="1">
      <c r="A1230" s="70"/>
      <c r="B1230" s="70"/>
      <c r="C1230" s="4"/>
    </row>
    <row r="1231" spans="1:3" ht="12.75" customHeight="1">
      <c r="A1231" s="70"/>
      <c r="B1231" s="70"/>
      <c r="C1231" s="4"/>
    </row>
    <row r="1232" spans="1:3" ht="12.75" customHeight="1">
      <c r="A1232" s="70"/>
      <c r="B1232" s="70"/>
      <c r="C1232" s="4"/>
    </row>
    <row r="1233" spans="1:3" ht="12.75" customHeight="1">
      <c r="A1233" s="70"/>
      <c r="B1233" s="70"/>
      <c r="C1233" s="4"/>
    </row>
    <row r="1234" spans="1:3" ht="12.75" customHeight="1">
      <c r="A1234" s="70"/>
      <c r="B1234" s="70"/>
      <c r="C1234" s="4"/>
    </row>
    <row r="1235" spans="1:3" ht="12.75" customHeight="1">
      <c r="A1235" s="70"/>
      <c r="B1235" s="70"/>
      <c r="C1235" s="4"/>
    </row>
    <row r="1236" spans="1:3" ht="12.75" customHeight="1">
      <c r="A1236" s="70"/>
      <c r="B1236" s="70"/>
      <c r="C1236" s="4"/>
    </row>
    <row r="1237" spans="1:3" ht="12.75" customHeight="1">
      <c r="A1237" s="70"/>
      <c r="B1237" s="70"/>
      <c r="C1237" s="4"/>
    </row>
    <row r="1238" spans="1:3" ht="12.75" customHeight="1">
      <c r="A1238" s="70"/>
      <c r="B1238" s="70"/>
      <c r="C1238" s="4"/>
    </row>
    <row r="1239" spans="1:3" ht="12.75" customHeight="1">
      <c r="A1239" s="70"/>
      <c r="B1239" s="70"/>
      <c r="C1239" s="4"/>
    </row>
    <row r="1240" spans="1:3" ht="12.75" customHeight="1">
      <c r="A1240" s="70"/>
      <c r="B1240" s="70"/>
      <c r="C1240" s="4"/>
    </row>
    <row r="1241" spans="1:3" ht="12.75" customHeight="1">
      <c r="A1241" s="70"/>
      <c r="B1241" s="70"/>
      <c r="C1241" s="4"/>
    </row>
    <row r="1242" spans="1:3" ht="12.75" customHeight="1">
      <c r="A1242" s="70"/>
      <c r="B1242" s="70"/>
      <c r="C1242" s="4"/>
    </row>
    <row r="1243" spans="1:3" ht="12.75" customHeight="1">
      <c r="A1243" s="70"/>
      <c r="B1243" s="70"/>
      <c r="C1243" s="4"/>
    </row>
    <row r="1244" spans="1:3" ht="12.75" customHeight="1">
      <c r="A1244" s="70"/>
      <c r="B1244" s="70"/>
      <c r="C1244" s="4"/>
    </row>
    <row r="1245" spans="1:3" ht="12.75" customHeight="1">
      <c r="A1245" s="70"/>
      <c r="B1245" s="70"/>
      <c r="C1245" s="4"/>
    </row>
    <row r="1246" spans="1:3" ht="12.75" customHeight="1">
      <c r="A1246" s="70"/>
      <c r="B1246" s="70"/>
      <c r="C1246" s="4"/>
    </row>
    <row r="1247" spans="1:3" ht="12.75" customHeight="1">
      <c r="A1247" s="70"/>
      <c r="B1247" s="70"/>
      <c r="C1247" s="4"/>
    </row>
    <row r="1248" spans="1:3" ht="12.75" customHeight="1">
      <c r="A1248" s="70"/>
      <c r="B1248" s="70"/>
      <c r="C1248" s="4"/>
    </row>
    <row r="1249" spans="1:3" ht="12.75" customHeight="1">
      <c r="A1249" s="70"/>
      <c r="B1249" s="70"/>
      <c r="C1249" s="4"/>
    </row>
    <row r="1250" spans="1:3" ht="12.75" customHeight="1">
      <c r="A1250" s="70"/>
      <c r="B1250" s="70"/>
      <c r="C1250" s="4"/>
    </row>
    <row r="1251" spans="1:3" ht="12.75" customHeight="1">
      <c r="A1251" s="70"/>
      <c r="B1251" s="70"/>
      <c r="C1251" s="4"/>
    </row>
    <row r="1252" spans="1:3" ht="12.75" customHeight="1">
      <c r="A1252" s="70"/>
      <c r="B1252" s="70"/>
      <c r="C1252" s="4"/>
    </row>
    <row r="1253" spans="1:3" ht="12.75" customHeight="1">
      <c r="A1253" s="70"/>
      <c r="B1253" s="70"/>
      <c r="C1253" s="4"/>
    </row>
    <row r="1254" spans="1:3" ht="12.75" customHeight="1">
      <c r="A1254" s="70"/>
      <c r="B1254" s="70"/>
      <c r="C1254" s="4"/>
    </row>
    <row r="1255" spans="1:3" ht="12.75" customHeight="1">
      <c r="A1255" s="70"/>
      <c r="B1255" s="70"/>
      <c r="C1255" s="4"/>
    </row>
    <row r="1256" spans="1:3" ht="12.75" customHeight="1">
      <c r="A1256" s="70"/>
      <c r="B1256" s="70"/>
      <c r="C1256" s="4"/>
    </row>
    <row r="1257" spans="1:3" ht="12.75" customHeight="1">
      <c r="A1257" s="70"/>
      <c r="B1257" s="70"/>
      <c r="C1257" s="4"/>
    </row>
    <row r="1258" spans="1:3" ht="12.75" customHeight="1">
      <c r="A1258" s="70"/>
      <c r="B1258" s="70"/>
      <c r="C1258" s="4"/>
    </row>
    <row r="1259" spans="1:3" ht="12.75" customHeight="1">
      <c r="A1259" s="70"/>
      <c r="B1259" s="70"/>
      <c r="C1259" s="4"/>
    </row>
    <row r="1260" spans="1:3" ht="12.75" customHeight="1">
      <c r="A1260" s="70"/>
      <c r="B1260" s="70"/>
      <c r="C1260" s="4"/>
    </row>
    <row r="1261" spans="1:3" ht="12.75" customHeight="1">
      <c r="A1261" s="70"/>
      <c r="B1261" s="70"/>
      <c r="C1261" s="4"/>
    </row>
    <row r="1262" spans="1:3" ht="12.75" customHeight="1">
      <c r="A1262" s="70"/>
      <c r="B1262" s="70"/>
      <c r="C1262" s="4"/>
    </row>
    <row r="1263" spans="1:3" ht="12.75" customHeight="1">
      <c r="A1263" s="70"/>
      <c r="B1263" s="70"/>
      <c r="C1263" s="4"/>
    </row>
    <row r="1264" spans="1:3" ht="12.75" customHeight="1">
      <c r="A1264" s="70"/>
      <c r="B1264" s="70"/>
      <c r="C1264" s="4"/>
    </row>
    <row r="1265" spans="1:3" ht="12.75" customHeight="1">
      <c r="A1265" s="70"/>
      <c r="B1265" s="70"/>
      <c r="C1265" s="4"/>
    </row>
    <row r="1266" spans="1:3" ht="12.75" customHeight="1">
      <c r="A1266" s="70"/>
      <c r="B1266" s="70"/>
      <c r="C1266" s="4"/>
    </row>
    <row r="1267" spans="1:3" ht="12.75" customHeight="1">
      <c r="A1267" s="70"/>
      <c r="B1267" s="70"/>
      <c r="C1267" s="4"/>
    </row>
    <row r="1268" spans="1:3" ht="12.75" customHeight="1">
      <c r="A1268" s="70"/>
      <c r="B1268" s="70"/>
      <c r="C1268" s="4"/>
    </row>
    <row r="1269" spans="1:3" ht="12.75" customHeight="1">
      <c r="A1269" s="70"/>
      <c r="B1269" s="70"/>
      <c r="C1269" s="4"/>
    </row>
    <row r="1270" spans="1:3" ht="12.75" customHeight="1">
      <c r="A1270" s="70"/>
      <c r="B1270" s="70"/>
      <c r="C1270" s="4"/>
    </row>
    <row r="1271" spans="1:3" ht="12.75" customHeight="1">
      <c r="A1271" s="70"/>
      <c r="B1271" s="70"/>
      <c r="C1271" s="4"/>
    </row>
    <row r="1272" spans="1:3" ht="12.75" customHeight="1">
      <c r="A1272" s="70"/>
      <c r="B1272" s="70"/>
      <c r="C1272" s="4"/>
    </row>
    <row r="1273" spans="1:3" ht="12.75" customHeight="1">
      <c r="A1273" s="70"/>
      <c r="B1273" s="70"/>
      <c r="C1273" s="4"/>
    </row>
    <row r="1274" spans="1:3" ht="12.75" customHeight="1">
      <c r="A1274" s="70"/>
      <c r="B1274" s="70"/>
      <c r="C1274" s="4"/>
    </row>
    <row r="1275" spans="1:3" ht="12.75" customHeight="1">
      <c r="A1275" s="70"/>
      <c r="B1275" s="70"/>
      <c r="C1275" s="4"/>
    </row>
    <row r="1276" spans="1:3" ht="12.75" customHeight="1">
      <c r="A1276" s="70"/>
      <c r="B1276" s="70"/>
      <c r="C1276" s="4"/>
    </row>
    <row r="1277" spans="1:3" ht="12.75" customHeight="1">
      <c r="A1277" s="70"/>
      <c r="B1277" s="70"/>
      <c r="C1277" s="4"/>
    </row>
    <row r="1278" spans="1:3" ht="12.75" customHeight="1">
      <c r="A1278" s="70"/>
      <c r="B1278" s="70"/>
      <c r="C1278" s="4"/>
    </row>
    <row r="1279" spans="1:3" ht="12.75" customHeight="1">
      <c r="A1279" s="70"/>
      <c r="B1279" s="70"/>
      <c r="C1279" s="4"/>
    </row>
    <row r="1280" spans="1:3" ht="12.75" customHeight="1">
      <c r="A1280" s="70"/>
      <c r="B1280" s="70"/>
      <c r="C1280" s="4"/>
    </row>
    <row r="1281" spans="1:3" ht="12.75" customHeight="1">
      <c r="A1281" s="70"/>
      <c r="B1281" s="70"/>
      <c r="C1281" s="4"/>
    </row>
    <row r="1282" spans="1:3" ht="12.75" customHeight="1">
      <c r="A1282" s="70"/>
      <c r="B1282" s="70"/>
      <c r="C1282" s="4"/>
    </row>
    <row r="1283" spans="1:3" ht="12.75" customHeight="1">
      <c r="A1283" s="70"/>
      <c r="B1283" s="70"/>
      <c r="C1283" s="4"/>
    </row>
    <row r="1284" spans="1:3" ht="12.75" customHeight="1">
      <c r="A1284" s="70"/>
      <c r="B1284" s="70"/>
      <c r="C1284" s="4"/>
    </row>
    <row r="1285" spans="1:3" ht="12.75" customHeight="1">
      <c r="A1285" s="70"/>
      <c r="B1285" s="70"/>
      <c r="C1285" s="4"/>
    </row>
    <row r="1286" spans="1:3" ht="12.75" customHeight="1">
      <c r="A1286" s="70"/>
      <c r="B1286" s="70"/>
      <c r="C1286" s="4"/>
    </row>
    <row r="1287" spans="1:3" ht="12.75" customHeight="1">
      <c r="A1287" s="70"/>
      <c r="B1287" s="70"/>
      <c r="C1287" s="4"/>
    </row>
    <row r="1288" spans="1:3" ht="12.75" customHeight="1">
      <c r="A1288" s="70"/>
      <c r="B1288" s="70"/>
      <c r="C1288" s="4"/>
    </row>
    <row r="1289" spans="1:3" ht="12.75" customHeight="1">
      <c r="A1289" s="70"/>
      <c r="B1289" s="70"/>
      <c r="C1289" s="4"/>
    </row>
    <row r="1290" spans="1:3" ht="12.75" customHeight="1">
      <c r="A1290" s="70"/>
      <c r="B1290" s="70"/>
      <c r="C1290" s="4"/>
    </row>
    <row r="1291" spans="1:3" ht="12.75" customHeight="1">
      <c r="A1291" s="70"/>
      <c r="B1291" s="70"/>
      <c r="C1291" s="4"/>
    </row>
    <row r="1292" spans="1:3" ht="12.75" customHeight="1">
      <c r="A1292" s="70"/>
      <c r="B1292" s="70"/>
      <c r="C1292" s="4"/>
    </row>
    <row r="1293" spans="1:3" ht="12.75" customHeight="1">
      <c r="A1293" s="70"/>
      <c r="B1293" s="70"/>
      <c r="C1293" s="4"/>
    </row>
    <row r="1294" spans="1:3" ht="12.75" customHeight="1">
      <c r="A1294" s="70"/>
      <c r="B1294" s="70"/>
      <c r="C1294" s="4"/>
    </row>
    <row r="1295" spans="1:3" ht="12.75" customHeight="1">
      <c r="A1295" s="70"/>
      <c r="B1295" s="70"/>
      <c r="C1295" s="4"/>
    </row>
    <row r="1296" spans="1:3" ht="12.75" customHeight="1">
      <c r="A1296" s="70"/>
      <c r="B1296" s="70"/>
      <c r="C1296" s="4"/>
    </row>
    <row r="1297" spans="1:3" ht="12.75" customHeight="1">
      <c r="A1297" s="70"/>
      <c r="B1297" s="70"/>
      <c r="C1297" s="4"/>
    </row>
    <row r="1298" spans="1:3" ht="12.75" customHeight="1">
      <c r="A1298" s="70"/>
      <c r="B1298" s="70"/>
      <c r="C1298" s="4"/>
    </row>
    <row r="1299" spans="1:3" ht="12.75" customHeight="1">
      <c r="A1299" s="70"/>
      <c r="B1299" s="70"/>
      <c r="C1299" s="4"/>
    </row>
    <row r="1300" spans="1:3" ht="12.75" customHeight="1">
      <c r="A1300" s="70"/>
      <c r="B1300" s="70"/>
      <c r="C1300" s="4"/>
    </row>
    <row r="1301" spans="1:3" ht="12.75" customHeight="1">
      <c r="A1301" s="70"/>
      <c r="B1301" s="70"/>
      <c r="C1301" s="4"/>
    </row>
    <row r="1302" spans="1:3" ht="12.75" customHeight="1">
      <c r="A1302" s="70"/>
      <c r="B1302" s="70"/>
      <c r="C1302" s="4"/>
    </row>
    <row r="1303" spans="1:3" ht="12.75" customHeight="1">
      <c r="A1303" s="70"/>
      <c r="B1303" s="70"/>
      <c r="C1303" s="4"/>
    </row>
    <row r="1304" spans="1:3" ht="12.75" customHeight="1">
      <c r="A1304" s="70"/>
      <c r="B1304" s="70"/>
      <c r="C1304" s="4"/>
    </row>
    <row r="1305" spans="1:3" ht="12.75" customHeight="1">
      <c r="A1305" s="70"/>
      <c r="B1305" s="70"/>
      <c r="C1305" s="4"/>
    </row>
    <row r="1306" spans="1:3" ht="12.75" customHeight="1">
      <c r="A1306" s="70"/>
      <c r="B1306" s="70"/>
      <c r="C1306" s="4"/>
    </row>
    <row r="1307" spans="1:3" ht="12.75" customHeight="1">
      <c r="A1307" s="70"/>
      <c r="B1307" s="70"/>
      <c r="C1307" s="4"/>
    </row>
    <row r="1308" spans="1:3" ht="12.75" customHeight="1">
      <c r="A1308" s="70"/>
      <c r="B1308" s="70"/>
      <c r="C1308" s="4"/>
    </row>
    <row r="1309" spans="1:3" ht="12.75" customHeight="1">
      <c r="A1309" s="70"/>
      <c r="B1309" s="70"/>
      <c r="C1309" s="4"/>
    </row>
    <row r="1310" spans="1:3" ht="12.75" customHeight="1">
      <c r="A1310" s="70"/>
      <c r="B1310" s="70"/>
      <c r="C1310" s="4"/>
    </row>
    <row r="1311" spans="1:3" ht="12.75" customHeight="1">
      <c r="A1311" s="70"/>
      <c r="B1311" s="70"/>
      <c r="C1311" s="4"/>
    </row>
    <row r="1312" spans="1:3" ht="12.75" customHeight="1">
      <c r="A1312" s="70"/>
      <c r="B1312" s="70"/>
      <c r="C1312" s="4"/>
    </row>
    <row r="1313" spans="1:3" ht="12.75" customHeight="1">
      <c r="A1313" s="70"/>
      <c r="B1313" s="70"/>
      <c r="C1313" s="4"/>
    </row>
    <row r="1314" spans="1:3" ht="12.75" customHeight="1">
      <c r="A1314" s="70"/>
      <c r="B1314" s="70"/>
      <c r="C1314" s="4"/>
    </row>
    <row r="1315" spans="1:3" ht="12.75" customHeight="1">
      <c r="A1315" s="70"/>
      <c r="B1315" s="70"/>
      <c r="C1315" s="4"/>
    </row>
    <row r="1316" spans="1:3" ht="12.75" customHeight="1">
      <c r="A1316" s="70"/>
      <c r="B1316" s="70"/>
      <c r="C1316" s="4"/>
    </row>
    <row r="1317" spans="1:3" ht="12.75" customHeight="1">
      <c r="A1317" s="70"/>
      <c r="B1317" s="70"/>
      <c r="C1317" s="93"/>
    </row>
    <row r="1318" spans="1:3" ht="12.75" customHeight="1">
      <c r="A1318" s="70"/>
      <c r="B1318" s="70"/>
      <c r="C1318" s="93"/>
    </row>
    <row r="1319" spans="1:3" ht="12.75" customHeight="1">
      <c r="A1319" s="70"/>
      <c r="B1319" s="70"/>
      <c r="C1319" s="93"/>
    </row>
    <row r="1320" spans="1:3" ht="12.75" customHeight="1">
      <c r="A1320" s="70"/>
      <c r="B1320" s="70"/>
      <c r="C1320" s="93"/>
    </row>
    <row r="1321" spans="1:3" ht="12.75" customHeight="1">
      <c r="A1321" s="70"/>
      <c r="B1321" s="70"/>
      <c r="C1321" s="93"/>
    </row>
    <row r="1322" spans="1:3" ht="12.75" customHeight="1">
      <c r="A1322" s="70"/>
      <c r="B1322" s="70"/>
      <c r="C1322" s="93"/>
    </row>
    <row r="1323" spans="1:3" ht="12.75" customHeight="1">
      <c r="A1323" s="70"/>
      <c r="B1323" s="70"/>
      <c r="C1323" s="93"/>
    </row>
    <row r="1324" spans="1:3" ht="12.75" customHeight="1">
      <c r="A1324" s="70"/>
      <c r="B1324" s="70"/>
      <c r="C1324" s="93"/>
    </row>
    <row r="1325" spans="1:3" ht="12.75" customHeight="1">
      <c r="A1325" s="70"/>
      <c r="B1325" s="70"/>
      <c r="C1325" s="93"/>
    </row>
    <row r="1326" spans="1:3" ht="12.75" customHeight="1">
      <c r="A1326" s="70"/>
      <c r="B1326" s="70"/>
      <c r="C1326" s="93"/>
    </row>
    <row r="1327" spans="1:3" ht="12.75" customHeight="1">
      <c r="A1327" s="70"/>
      <c r="B1327" s="70"/>
      <c r="C1327" s="93"/>
    </row>
    <row r="1328" spans="1:3" ht="12.75" customHeight="1">
      <c r="A1328" s="70"/>
      <c r="B1328" s="70"/>
      <c r="C1328" s="93"/>
    </row>
    <row r="1329" spans="1:3" ht="12.75" customHeight="1">
      <c r="A1329" s="70"/>
      <c r="B1329" s="70"/>
      <c r="C1329" s="93"/>
    </row>
    <row r="1330" spans="1:3" ht="12.75" customHeight="1">
      <c r="A1330" s="70"/>
      <c r="B1330" s="70"/>
      <c r="C1330" s="93"/>
    </row>
    <row r="1331" spans="1:3" ht="12.75" customHeight="1">
      <c r="A1331" s="70"/>
      <c r="B1331" s="70"/>
      <c r="C1331" s="93"/>
    </row>
    <row r="1332" spans="1:3" ht="12.75" customHeight="1">
      <c r="A1332" s="70"/>
      <c r="B1332" s="70"/>
      <c r="C1332" s="93"/>
    </row>
    <row r="1333" spans="1:3" ht="12.75" customHeight="1">
      <c r="A1333" s="70"/>
      <c r="B1333" s="70"/>
      <c r="C1333" s="93"/>
    </row>
    <row r="1334" spans="1:3" ht="12.75" customHeight="1">
      <c r="A1334" s="70"/>
      <c r="B1334" s="70"/>
      <c r="C1334" s="93"/>
    </row>
    <row r="1335" spans="1:3" ht="12.75" customHeight="1">
      <c r="A1335" s="70"/>
      <c r="B1335" s="70"/>
      <c r="C1335" s="93"/>
    </row>
    <row r="1336" spans="1:3" ht="12.75" customHeight="1">
      <c r="A1336" s="70"/>
      <c r="B1336" s="70"/>
      <c r="C1336" s="93"/>
    </row>
    <row r="1337" spans="1:3" ht="12.75" customHeight="1">
      <c r="A1337" s="70"/>
      <c r="B1337" s="70"/>
      <c r="C1337" s="93"/>
    </row>
    <row r="1338" spans="1:3" ht="12.75" customHeight="1">
      <c r="A1338" s="70"/>
      <c r="B1338" s="70"/>
      <c r="C1338" s="93"/>
    </row>
    <row r="1339" spans="1:3" ht="12.75" customHeight="1">
      <c r="A1339" s="70"/>
      <c r="B1339" s="70"/>
      <c r="C1339" s="93"/>
    </row>
    <row r="1340" spans="1:3" ht="12.75" customHeight="1">
      <c r="A1340" s="70"/>
      <c r="B1340" s="70"/>
      <c r="C1340" s="93"/>
    </row>
    <row r="1341" spans="1:3" ht="12.75" customHeight="1">
      <c r="A1341" s="70"/>
      <c r="B1341" s="70"/>
      <c r="C1341" s="93"/>
    </row>
    <row r="1342" spans="1:3" ht="12.75" customHeight="1">
      <c r="A1342" s="70"/>
      <c r="B1342" s="70"/>
      <c r="C1342" s="93"/>
    </row>
    <row r="1343" spans="1:3" ht="12.75" customHeight="1">
      <c r="A1343" s="70"/>
      <c r="B1343" s="70"/>
      <c r="C1343" s="93"/>
    </row>
    <row r="1344" spans="1:3" ht="12.75" customHeight="1">
      <c r="A1344" s="70"/>
      <c r="B1344" s="70"/>
      <c r="C1344" s="93"/>
    </row>
    <row r="1345" spans="1:3" ht="12.75" customHeight="1">
      <c r="A1345" s="70"/>
      <c r="B1345" s="70"/>
      <c r="C1345" s="93"/>
    </row>
    <row r="1346" spans="1:3" ht="12.75" customHeight="1">
      <c r="A1346" s="70"/>
      <c r="B1346" s="70"/>
      <c r="C1346" s="93"/>
    </row>
    <row r="1347" spans="1:3" ht="12">
      <c r="A1347" s="70"/>
      <c r="B1347" s="70"/>
      <c r="C1347" s="93"/>
    </row>
    <row r="1348" spans="1:3" ht="12">
      <c r="A1348" s="70"/>
      <c r="B1348" s="70"/>
      <c r="C1348" s="93"/>
    </row>
    <row r="1349" spans="1:3" ht="12">
      <c r="A1349" s="70"/>
      <c r="B1349" s="70"/>
      <c r="C1349" s="93"/>
    </row>
    <row r="1350" spans="1:3" ht="12">
      <c r="A1350" s="70"/>
      <c r="B1350" s="70"/>
      <c r="C1350" s="93"/>
    </row>
  </sheetData>
  <sheetProtection/>
  <mergeCells count="1">
    <mergeCell ref="A132:Z135"/>
  </mergeCells>
  <printOptions/>
  <pageMargins left="0.75" right="0.75" top="1" bottom="1" header="0.5" footer="0.5"/>
  <pageSetup horizontalDpi="300" verticalDpi="300" orientation="landscape" paperSize="9"/>
  <rowBreaks count="2" manualBreakCount="2">
    <brk id="34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2019-09-14T11:42:03Z</cp:lastPrinted>
  <dcterms:created xsi:type="dcterms:W3CDTF">2009-09-26T18:03:40Z</dcterms:created>
  <dcterms:modified xsi:type="dcterms:W3CDTF">2020-03-22T17:48:59Z</dcterms:modified>
  <cp:category/>
  <cp:version/>
  <cp:contentType/>
  <cp:contentStatus/>
</cp:coreProperties>
</file>