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240" activeTab="4"/>
  </bookViews>
  <sheets>
    <sheet name="19-20" sheetId="1" r:id="rId1"/>
    <sheet name="Ladies" sheetId="2" r:id="rId2"/>
    <sheet name="Juniors" sheetId="3" r:id="rId3"/>
    <sheet name="Veterans" sheetId="4" r:id="rId4"/>
    <sheet name="Finals" sheetId="5" r:id="rId5"/>
  </sheets>
  <definedNames>
    <definedName name="_xlnm.Print_Area" localSheetId="0">'19-20'!$A$1:$L$90</definedName>
    <definedName name="_xlnm.Print_Area" localSheetId="2">Juniors!$A$1:$M$30</definedName>
    <definedName name="_xlnm.Print_Area" localSheetId="1">Ladies!$A$1:$N$39</definedName>
    <definedName name="_xlnm.Print_Area" localSheetId="3">Veterans!$A$1:$L$44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J45" i="1"/>
  <c r="G46" i="1"/>
  <c r="G47" i="1"/>
  <c r="G48" i="1"/>
  <c r="J48" i="1"/>
  <c r="G49" i="1"/>
  <c r="J49" i="1"/>
  <c r="G52" i="1"/>
  <c r="J52" i="1"/>
  <c r="G53" i="1"/>
  <c r="L53" i="1"/>
  <c r="G54" i="1"/>
  <c r="J54" i="1"/>
  <c r="G55" i="1"/>
  <c r="L55" i="1"/>
  <c r="G58" i="1"/>
  <c r="G59" i="1"/>
  <c r="J59" i="1"/>
  <c r="G60" i="1"/>
  <c r="L60" i="1"/>
  <c r="G61" i="1"/>
  <c r="G62" i="1"/>
  <c r="J62" i="1"/>
  <c r="G4" i="3"/>
  <c r="G22" i="4"/>
  <c r="L22" i="4"/>
  <c r="G20" i="4"/>
  <c r="L20" i="4"/>
  <c r="G19" i="4"/>
  <c r="G18" i="4"/>
  <c r="G17" i="4"/>
  <c r="G15" i="4"/>
  <c r="G13" i="4"/>
  <c r="G21" i="4"/>
  <c r="G16" i="4"/>
  <c r="G12" i="4"/>
  <c r="G14" i="4"/>
  <c r="G11" i="4"/>
  <c r="G10" i="4"/>
  <c r="G9" i="4"/>
  <c r="G6" i="4"/>
  <c r="G5" i="4"/>
  <c r="G4" i="4"/>
  <c r="G16" i="2"/>
  <c r="G15" i="2"/>
  <c r="G14" i="2"/>
  <c r="G13" i="2"/>
  <c r="G12" i="2"/>
  <c r="G11" i="2"/>
  <c r="G10" i="2"/>
  <c r="G9" i="2"/>
  <c r="G6" i="2"/>
  <c r="G5" i="2"/>
  <c r="G4" i="2"/>
  <c r="L45" i="1"/>
  <c r="L59" i="1"/>
  <c r="L49" i="1"/>
  <c r="G7" i="1"/>
  <c r="L7" i="1"/>
  <c r="F58" i="5"/>
  <c r="J9" i="2"/>
  <c r="J10" i="2"/>
  <c r="J11" i="2"/>
  <c r="J12" i="2"/>
  <c r="J13" i="2"/>
  <c r="J14" i="2"/>
  <c r="J15" i="2"/>
  <c r="J16" i="2"/>
  <c r="J6" i="2"/>
  <c r="J5" i="2"/>
  <c r="J4" i="2"/>
  <c r="G65" i="1"/>
  <c r="L65" i="1"/>
  <c r="G67" i="1"/>
  <c r="G68" i="1"/>
  <c r="L68" i="1"/>
  <c r="G66" i="1"/>
  <c r="G27" i="1"/>
  <c r="K27" i="1"/>
  <c r="G25" i="1"/>
  <c r="G26" i="1"/>
  <c r="L26" i="1"/>
  <c r="G18" i="1"/>
  <c r="G23" i="1"/>
  <c r="G24" i="1"/>
  <c r="L24" i="1"/>
  <c r="G19" i="1"/>
  <c r="L19" i="1"/>
  <c r="G20" i="1"/>
  <c r="G21" i="1"/>
  <c r="G17" i="1"/>
  <c r="K17" i="1"/>
  <c r="G6" i="1"/>
  <c r="J6" i="1"/>
  <c r="G5" i="1"/>
  <c r="L5" i="1"/>
  <c r="G11" i="1"/>
  <c r="L11" i="1"/>
  <c r="G8" i="1"/>
  <c r="J8" i="1"/>
  <c r="G14" i="1"/>
  <c r="G4" i="1"/>
  <c r="L4" i="1"/>
  <c r="G10" i="1"/>
  <c r="L10" i="1"/>
  <c r="G13" i="1"/>
  <c r="L13" i="1"/>
  <c r="G12" i="1"/>
  <c r="J12" i="1"/>
  <c r="L8" i="1"/>
  <c r="J27" i="1"/>
  <c r="J11" i="1"/>
  <c r="F65" i="5"/>
  <c r="F64" i="5"/>
  <c r="F63" i="5"/>
  <c r="F57" i="5"/>
  <c r="F50" i="5"/>
  <c r="F51" i="5"/>
  <c r="F52" i="5"/>
  <c r="F37" i="5"/>
  <c r="F38" i="5"/>
  <c r="F36" i="5"/>
  <c r="F31" i="5"/>
  <c r="F27" i="5"/>
  <c r="F30" i="5"/>
  <c r="F28" i="5"/>
  <c r="F29" i="5"/>
  <c r="F20" i="5"/>
  <c r="F18" i="5"/>
  <c r="F21" i="5"/>
  <c r="F22" i="5"/>
  <c r="F11" i="5"/>
  <c r="F9" i="5"/>
  <c r="F13" i="5"/>
  <c r="F12" i="5"/>
  <c r="F10" i="5"/>
  <c r="F19" i="5"/>
  <c r="L19" i="4"/>
  <c r="L18" i="4"/>
  <c r="L17" i="4"/>
  <c r="L15" i="4"/>
  <c r="L13" i="4"/>
  <c r="L21" i="4"/>
  <c r="L16" i="4"/>
  <c r="L12" i="4"/>
  <c r="L14" i="4"/>
  <c r="L11" i="4"/>
  <c r="L10" i="4"/>
  <c r="L9" i="4"/>
  <c r="L6" i="4"/>
  <c r="L5" i="4"/>
  <c r="L4" i="4"/>
  <c r="G5" i="3"/>
  <c r="K5" i="3"/>
  <c r="K4" i="3"/>
</calcChain>
</file>

<file path=xl/sharedStrings.xml><?xml version="1.0" encoding="utf-8"?>
<sst xmlns="http://schemas.openxmlformats.org/spreadsheetml/2006/main" count="420" uniqueCount="118">
  <si>
    <t>Cornwall Target Shooting Association</t>
  </si>
  <si>
    <t>Small Bore Rifle Wing</t>
  </si>
  <si>
    <t>Starting</t>
  </si>
  <si>
    <t>Card</t>
  </si>
  <si>
    <t>Club</t>
  </si>
  <si>
    <t>Name</t>
  </si>
  <si>
    <t>Average</t>
  </si>
  <si>
    <t>sets</t>
  </si>
  <si>
    <t>Aggregate</t>
  </si>
  <si>
    <t>Gauge</t>
  </si>
  <si>
    <t>Ladies</t>
  </si>
  <si>
    <t>Juniors</t>
  </si>
  <si>
    <t>Veterans</t>
  </si>
  <si>
    <t>Class "A"</t>
  </si>
  <si>
    <t>Class "B"</t>
  </si>
  <si>
    <t>Class "C"</t>
  </si>
  <si>
    <t>Class "D"</t>
  </si>
  <si>
    <t>Class "D"                          Start Shooting at 1pm</t>
  </si>
  <si>
    <t>Class "A"                          Start shooting at 2pm</t>
  </si>
  <si>
    <t>Class "B"                          Start shooting at 3pm</t>
  </si>
  <si>
    <t>Class "C"                          Start shooting at 4pm</t>
  </si>
  <si>
    <t>Ladies, Juniors &amp; Veterans not already in a class final will shoot starting at 5pm.</t>
  </si>
  <si>
    <t>The Final consists of 3 x 10 bull match cards in 3 consecutive details 1 card per detail</t>
  </si>
  <si>
    <t>The competition is the aggregate of all three cards.</t>
  </si>
  <si>
    <t>In the case of a draw it will be decided as follows.</t>
  </si>
  <si>
    <t>1st                       Last Card</t>
  </si>
  <si>
    <t>2nd                     Second Card</t>
  </si>
  <si>
    <t>3rd                      Regauge with graduated gauges</t>
  </si>
  <si>
    <t>If a finalist is unable to attend please let me know a.s.a.p.</t>
  </si>
  <si>
    <t>So the place can be offered to the next on the list</t>
  </si>
  <si>
    <t>"charlie"</t>
  </si>
  <si>
    <t>The above 3 are in the Final</t>
  </si>
  <si>
    <t xml:space="preserve">   </t>
  </si>
  <si>
    <t>Position</t>
  </si>
  <si>
    <t>Cup</t>
  </si>
  <si>
    <t>Ladies, Juniors and Veterans not already in a class final will shoot starting at 5 pm</t>
  </si>
  <si>
    <t>"Charlie" Final</t>
  </si>
  <si>
    <t>Mrs J Lawrence</t>
  </si>
  <si>
    <t>Hayle</t>
  </si>
  <si>
    <t>Bodmin</t>
  </si>
  <si>
    <t>Penzance &amp; St. Ives</t>
  </si>
  <si>
    <t>Holman</t>
  </si>
  <si>
    <t>Mrs J M Hibbitt</t>
  </si>
  <si>
    <t>Helston</t>
  </si>
  <si>
    <t>Mrs. P Major</t>
  </si>
  <si>
    <t>Liskeard</t>
  </si>
  <si>
    <t>S. Austell</t>
  </si>
  <si>
    <t>Mrs S Sutton</t>
  </si>
  <si>
    <t>City of Truro</t>
  </si>
  <si>
    <t>Mrs P Rogers</t>
  </si>
  <si>
    <t>Miss S. V. Alford</t>
  </si>
  <si>
    <t>Mrs. M.J. Briggs</t>
  </si>
  <si>
    <t>Mrs C Myers</t>
  </si>
  <si>
    <t>Miss F. Major</t>
  </si>
  <si>
    <t>Mrs M Smith</t>
  </si>
  <si>
    <t>Mrs. C. Toon</t>
  </si>
  <si>
    <t>Mrs F Hodges</t>
  </si>
  <si>
    <t>81.2+A6:L37</t>
  </si>
  <si>
    <t>Class A</t>
  </si>
  <si>
    <t>Class B</t>
  </si>
  <si>
    <t>Class C</t>
  </si>
  <si>
    <t>Class D</t>
  </si>
  <si>
    <t>Mr D. Couch</t>
  </si>
  <si>
    <t>Mr J. Emmerson</t>
  </si>
  <si>
    <t>Mr D. Kernick</t>
  </si>
  <si>
    <t>Mr S. Smith</t>
  </si>
  <si>
    <t>Mr G. Matta</t>
  </si>
  <si>
    <t>Mr M. Hurst</t>
  </si>
  <si>
    <t>Mr M.Jones</t>
  </si>
  <si>
    <t>Mr S. Thorogood</t>
  </si>
  <si>
    <t>Mr G. Faulkner</t>
  </si>
  <si>
    <t>Mr C. Kurn</t>
  </si>
  <si>
    <t>Mr T W Curnow</t>
  </si>
  <si>
    <t>Mr D. Hopper</t>
  </si>
  <si>
    <t>Mr G. Davies</t>
  </si>
  <si>
    <t>Mr P. Osborne</t>
  </si>
  <si>
    <t>Mr B. Wilton</t>
  </si>
  <si>
    <t>Mr J. Wood</t>
  </si>
  <si>
    <t>Mr D. Richards</t>
  </si>
  <si>
    <t>Mr G. Moore</t>
  </si>
  <si>
    <t>Mr C. O’Neill</t>
  </si>
  <si>
    <t>Mr J. Arundel</t>
  </si>
  <si>
    <t>Mr L. Sayers</t>
  </si>
  <si>
    <t>Mr R. Woodhouse</t>
  </si>
  <si>
    <t>Mr M. Schopman</t>
  </si>
  <si>
    <t>Mr M. Miles-Thomas</t>
  </si>
  <si>
    <t>Mr F Teagle</t>
  </si>
  <si>
    <t>NCR</t>
  </si>
  <si>
    <t>The above 1 is in the Final</t>
  </si>
  <si>
    <t>The above 5 in "A" class are in the Final</t>
  </si>
  <si>
    <t>The above 5 in "D" class are in the Final</t>
  </si>
  <si>
    <t>The above 5 in "C" class are in the Final</t>
  </si>
  <si>
    <t>The above 5 in "B" class are in the Final</t>
  </si>
  <si>
    <t>The Final is at Helston Club Range on 9th February 2020</t>
  </si>
  <si>
    <t>The Final is at Helston Club Range on 9th Februay 2020</t>
  </si>
  <si>
    <t>Contact Jackie Hibbitt at Hibbittjm@aol.com or 01736 763237</t>
  </si>
  <si>
    <t>(P) Rule 5.2.1</t>
  </si>
  <si>
    <t>S Pearson</t>
  </si>
  <si>
    <t>J Emmerson</t>
  </si>
  <si>
    <t>G Matta</t>
  </si>
  <si>
    <t>F Teagle</t>
  </si>
  <si>
    <t>Holmans</t>
  </si>
  <si>
    <t>St Austell</t>
  </si>
  <si>
    <t>Truro</t>
  </si>
  <si>
    <t>Pz &amp; St Ives</t>
  </si>
  <si>
    <t>M Hurst</t>
  </si>
  <si>
    <t>M Jones</t>
  </si>
  <si>
    <t>T W Curnow</t>
  </si>
  <si>
    <t>P Osborne</t>
  </si>
  <si>
    <t>Mrs M J Briggs</t>
  </si>
  <si>
    <t>G Moore</t>
  </si>
  <si>
    <t>B Wilton</t>
  </si>
  <si>
    <t>Mrs C Toon</t>
  </si>
  <si>
    <t>L Sayers</t>
  </si>
  <si>
    <t>J Arundel</t>
  </si>
  <si>
    <t>Mrs P Major</t>
  </si>
  <si>
    <t>G Davies</t>
  </si>
  <si>
    <t>Charlie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</si>
</sst>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7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4"/>
      <name val="Arial"/>
      <family val="2"/>
    </font>
    <font>
      <sz val="8"/>
      <color indexed="4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color rgb="FF00B050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16"/>
      <name val="Arial"/>
      <family val="2"/>
    </font>
    <font>
      <b/>
      <sz val="12"/>
      <color rgb="FFDD0806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1"/>
      <color rgb="FFDD0806"/>
      <name val="Arial"/>
      <family val="2"/>
    </font>
    <font>
      <sz val="11"/>
      <color rgb="FFDD0806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0" fontId="1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10" fillId="2" borderId="0" xfId="0" applyFont="1" applyFill="1"/>
    <xf numFmtId="164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0" fillId="3" borderId="0" xfId="0" applyFont="1" applyFill="1"/>
    <xf numFmtId="0" fontId="1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3" fillId="3" borderId="0" xfId="0" applyFont="1" applyFill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2" borderId="0" xfId="0" applyFont="1" applyFill="1"/>
    <xf numFmtId="164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17" fillId="2" borderId="0" xfId="0" applyFont="1" applyFill="1"/>
    <xf numFmtId="0" fontId="1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8" fillId="2" borderId="0" xfId="0" applyFont="1" applyFill="1"/>
    <xf numFmtId="0" fontId="18" fillId="4" borderId="0" xfId="0" applyFont="1" applyFill="1"/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2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/>
    </xf>
    <xf numFmtId="164" fontId="22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164" fontId="22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5" fillId="0" borderId="0" xfId="0" applyFont="1" applyFill="1"/>
    <xf numFmtId="0" fontId="0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0" fillId="6" borderId="0" xfId="0" applyFill="1" applyAlignment="1">
      <alignment horizontal="center"/>
    </xf>
    <xf numFmtId="0" fontId="6" fillId="0" borderId="0" xfId="0" applyFont="1" applyFill="1"/>
    <xf numFmtId="0" fontId="1" fillId="0" borderId="0" xfId="0" applyFont="1" applyAlignment="1"/>
    <xf numFmtId="0" fontId="1" fillId="0" borderId="0" xfId="0" applyFont="1" applyFill="1" applyAlignment="1"/>
    <xf numFmtId="0" fontId="11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1" xfId="0" applyFont="1" applyBorder="1"/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/>
    <xf numFmtId="0" fontId="31" fillId="0" borderId="3" xfId="0" applyFont="1" applyFill="1" applyBorder="1" applyAlignment="1">
      <alignment horizontal="center"/>
    </xf>
    <xf numFmtId="0" fontId="1" fillId="0" borderId="0" xfId="0" applyFont="1" applyFill="1"/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workbookViewId="0">
      <selection activeCell="M1" sqref="M1"/>
    </sheetView>
  </sheetViews>
  <sheetFormatPr baseColWidth="10" defaultColWidth="8.83203125" defaultRowHeight="14" x14ac:dyDescent="0"/>
  <cols>
    <col min="1" max="1" width="19.5" customWidth="1"/>
    <col min="2" max="2" width="19.83203125" customWidth="1"/>
    <col min="3" max="3" width="5.33203125" customWidth="1"/>
    <col min="4" max="4" width="4.1640625" customWidth="1"/>
    <col min="5" max="6" width="5.33203125" customWidth="1"/>
    <col min="7" max="7" width="5.1640625" customWidth="1"/>
    <col min="8" max="10" width="5.5" customWidth="1"/>
    <col min="11" max="11" width="4.6640625" customWidth="1"/>
    <col min="12" max="12" width="5.5" customWidth="1"/>
  </cols>
  <sheetData>
    <row r="1" spans="1:21">
      <c r="C1" s="1" t="s">
        <v>2</v>
      </c>
      <c r="D1" s="1"/>
      <c r="E1" s="2" t="s">
        <v>3</v>
      </c>
      <c r="F1" s="2" t="s">
        <v>3</v>
      </c>
      <c r="H1" s="2">
        <v>0.25</v>
      </c>
      <c r="I1" s="2">
        <v>0.3</v>
      </c>
      <c r="J1" s="3"/>
      <c r="K1" s="3"/>
      <c r="L1" s="3"/>
      <c r="M1" s="3"/>
    </row>
    <row r="2" spans="1:21" ht="32" customHeight="1">
      <c r="A2" s="71" t="s">
        <v>4</v>
      </c>
      <c r="B2" s="71" t="s">
        <v>5</v>
      </c>
      <c r="C2" s="72" t="s">
        <v>6</v>
      </c>
      <c r="D2" s="73" t="s">
        <v>7</v>
      </c>
      <c r="E2" s="74">
        <v>1</v>
      </c>
      <c r="F2" s="74">
        <v>2</v>
      </c>
      <c r="G2" s="75" t="s">
        <v>8</v>
      </c>
      <c r="H2" s="75" t="s">
        <v>9</v>
      </c>
      <c r="I2" s="75" t="s">
        <v>9</v>
      </c>
      <c r="J2" s="75" t="s">
        <v>10</v>
      </c>
      <c r="K2" s="75" t="s">
        <v>11</v>
      </c>
      <c r="L2" s="75" t="s">
        <v>12</v>
      </c>
      <c r="M2" s="3"/>
    </row>
    <row r="3" spans="1:21" ht="17" customHeight="1">
      <c r="A3" s="71" t="s">
        <v>58</v>
      </c>
      <c r="B3" s="71"/>
      <c r="C3" s="73"/>
      <c r="D3" s="73"/>
      <c r="E3" s="74"/>
      <c r="F3" s="74"/>
      <c r="G3" s="73"/>
      <c r="H3" s="74"/>
      <c r="I3" s="74"/>
      <c r="J3" s="74"/>
      <c r="K3" s="74"/>
      <c r="L3" s="74"/>
      <c r="M3" s="3"/>
    </row>
    <row r="4" spans="1:21" ht="20" customHeight="1">
      <c r="A4" s="76" t="s">
        <v>63</v>
      </c>
      <c r="B4" s="76" t="s">
        <v>41</v>
      </c>
      <c r="C4" s="77">
        <v>97.4</v>
      </c>
      <c r="D4" s="55">
        <v>2</v>
      </c>
      <c r="E4" s="58">
        <v>99</v>
      </c>
      <c r="F4" s="58">
        <v>97</v>
      </c>
      <c r="G4" s="51">
        <f t="shared" ref="G4:G14" si="0">SUM(E4,F4)</f>
        <v>196</v>
      </c>
      <c r="H4" s="55"/>
      <c r="I4" s="55"/>
      <c r="J4" s="58"/>
      <c r="K4" s="58"/>
      <c r="L4" s="58">
        <f>G4</f>
        <v>196</v>
      </c>
    </row>
    <row r="5" spans="1:21" ht="20" customHeight="1">
      <c r="A5" s="76" t="s">
        <v>66</v>
      </c>
      <c r="B5" s="76" t="s">
        <v>46</v>
      </c>
      <c r="C5" s="77">
        <v>96.2</v>
      </c>
      <c r="D5" s="55">
        <v>1</v>
      </c>
      <c r="E5" s="58">
        <v>98</v>
      </c>
      <c r="F5" s="58">
        <v>98</v>
      </c>
      <c r="G5" s="51">
        <f t="shared" si="0"/>
        <v>196</v>
      </c>
      <c r="H5" s="55"/>
      <c r="I5" s="55"/>
      <c r="J5" s="58"/>
      <c r="K5" s="58"/>
      <c r="L5" s="58">
        <f>G5</f>
        <v>196</v>
      </c>
    </row>
    <row r="6" spans="1:21" ht="20" customHeight="1">
      <c r="A6" s="76" t="s">
        <v>47</v>
      </c>
      <c r="B6" s="76" t="s">
        <v>48</v>
      </c>
      <c r="C6" s="79">
        <v>96.1</v>
      </c>
      <c r="D6" s="55">
        <v>1</v>
      </c>
      <c r="E6" s="58">
        <v>98</v>
      </c>
      <c r="F6" s="58">
        <v>98</v>
      </c>
      <c r="G6" s="51">
        <f t="shared" si="0"/>
        <v>196</v>
      </c>
      <c r="H6" s="55"/>
      <c r="I6" s="55"/>
      <c r="J6" s="58">
        <f>G6</f>
        <v>196</v>
      </c>
      <c r="K6" s="58"/>
      <c r="L6" s="58"/>
    </row>
    <row r="7" spans="1:21" ht="20" customHeight="1">
      <c r="A7" s="76" t="s">
        <v>86</v>
      </c>
      <c r="B7" s="76" t="s">
        <v>48</v>
      </c>
      <c r="C7" s="77"/>
      <c r="D7" s="55">
        <v>2</v>
      </c>
      <c r="E7" s="58">
        <v>99</v>
      </c>
      <c r="F7" s="58">
        <v>97</v>
      </c>
      <c r="G7" s="51">
        <f t="shared" si="0"/>
        <v>196</v>
      </c>
      <c r="H7" s="55"/>
      <c r="I7" s="55"/>
      <c r="J7" s="58"/>
      <c r="K7" s="58"/>
      <c r="L7" s="58">
        <f>G7</f>
        <v>196</v>
      </c>
    </row>
    <row r="8" spans="1:21" ht="20" customHeight="1">
      <c r="A8" s="76" t="s">
        <v>42</v>
      </c>
      <c r="B8" s="76" t="s">
        <v>43</v>
      </c>
      <c r="C8" s="77">
        <v>96.2</v>
      </c>
      <c r="D8" s="55">
        <v>1</v>
      </c>
      <c r="E8" s="58">
        <v>97</v>
      </c>
      <c r="F8" s="58">
        <v>98</v>
      </c>
      <c r="G8" s="51">
        <f t="shared" si="0"/>
        <v>195</v>
      </c>
      <c r="H8" s="55"/>
      <c r="I8" s="55"/>
      <c r="J8" s="58">
        <f>G8</f>
        <v>195</v>
      </c>
      <c r="K8" s="58"/>
      <c r="L8" s="58">
        <f>G8</f>
        <v>195</v>
      </c>
    </row>
    <row r="9" spans="1:21" ht="17" customHeight="1">
      <c r="A9" s="76"/>
      <c r="B9" s="11" t="s">
        <v>89</v>
      </c>
      <c r="C9" s="77"/>
      <c r="D9" s="55"/>
      <c r="E9" s="58"/>
      <c r="F9" s="58"/>
      <c r="G9" s="51"/>
      <c r="H9" s="55"/>
      <c r="I9" s="55"/>
      <c r="J9" s="58"/>
      <c r="K9" s="58"/>
      <c r="L9" s="58"/>
    </row>
    <row r="10" spans="1:21" ht="20" customHeight="1">
      <c r="A10" s="76" t="s">
        <v>64</v>
      </c>
      <c r="B10" s="78" t="s">
        <v>40</v>
      </c>
      <c r="C10" s="77">
        <v>96.8</v>
      </c>
      <c r="D10" s="55">
        <v>1</v>
      </c>
      <c r="E10" s="58">
        <v>98</v>
      </c>
      <c r="F10" s="58">
        <v>96</v>
      </c>
      <c r="G10" s="51">
        <f t="shared" si="0"/>
        <v>194</v>
      </c>
      <c r="H10" s="55"/>
      <c r="I10" s="55"/>
      <c r="J10" s="58"/>
      <c r="K10" s="58"/>
      <c r="L10" s="58">
        <f>G10</f>
        <v>194</v>
      </c>
    </row>
    <row r="11" spans="1:21" ht="20" customHeight="1">
      <c r="A11" s="76" t="s">
        <v>44</v>
      </c>
      <c r="B11" s="76" t="s">
        <v>45</v>
      </c>
      <c r="C11" s="77">
        <v>95.8</v>
      </c>
      <c r="D11" s="55">
        <v>3</v>
      </c>
      <c r="E11" s="58">
        <v>97</v>
      </c>
      <c r="F11" s="58">
        <v>97</v>
      </c>
      <c r="G11" s="51">
        <f t="shared" si="0"/>
        <v>194</v>
      </c>
      <c r="H11" s="55"/>
      <c r="I11" s="55"/>
      <c r="J11" s="58">
        <f>G11</f>
        <v>194</v>
      </c>
      <c r="K11" s="58"/>
      <c r="L11" s="58">
        <f>G11</f>
        <v>194</v>
      </c>
      <c r="U11" s="70" t="s">
        <v>57</v>
      </c>
    </row>
    <row r="12" spans="1:21" ht="20" customHeight="1">
      <c r="A12" s="76" t="s">
        <v>37</v>
      </c>
      <c r="B12" s="76" t="s">
        <v>38</v>
      </c>
      <c r="C12" s="77">
        <v>98.7</v>
      </c>
      <c r="D12" s="55">
        <v>1</v>
      </c>
      <c r="E12" s="58">
        <v>97</v>
      </c>
      <c r="F12" s="58">
        <v>96</v>
      </c>
      <c r="G12" s="51">
        <f t="shared" si="0"/>
        <v>193</v>
      </c>
      <c r="H12" s="56"/>
      <c r="I12" s="57"/>
      <c r="J12" s="58">
        <f>G12</f>
        <v>193</v>
      </c>
      <c r="K12" s="58"/>
      <c r="L12" s="58"/>
    </row>
    <row r="13" spans="1:21" ht="20" customHeight="1">
      <c r="A13" s="76" t="s">
        <v>62</v>
      </c>
      <c r="B13" s="76" t="s">
        <v>39</v>
      </c>
      <c r="C13" s="77">
        <v>98.4</v>
      </c>
      <c r="D13" s="55">
        <v>1</v>
      </c>
      <c r="E13" s="58">
        <v>92</v>
      </c>
      <c r="F13" s="58">
        <v>96</v>
      </c>
      <c r="G13" s="51">
        <f t="shared" si="0"/>
        <v>188</v>
      </c>
      <c r="H13" s="55"/>
      <c r="I13" s="55"/>
      <c r="J13" s="58"/>
      <c r="K13" s="58"/>
      <c r="L13" s="58">
        <f>G13</f>
        <v>188</v>
      </c>
    </row>
    <row r="14" spans="1:21" ht="20" customHeight="1">
      <c r="A14" s="76" t="s">
        <v>65</v>
      </c>
      <c r="B14" s="78" t="s">
        <v>40</v>
      </c>
      <c r="C14" s="77">
        <v>96.5</v>
      </c>
      <c r="D14" s="55">
        <v>1</v>
      </c>
      <c r="E14" s="58" t="s">
        <v>87</v>
      </c>
      <c r="F14" s="58" t="s">
        <v>87</v>
      </c>
      <c r="G14" s="51">
        <f t="shared" si="0"/>
        <v>0</v>
      </c>
      <c r="H14" s="55"/>
      <c r="I14" s="55"/>
      <c r="J14" s="58"/>
      <c r="K14" s="58"/>
      <c r="L14" s="58"/>
    </row>
    <row r="15" spans="1:21" ht="15" customHeight="1">
      <c r="A15" s="76"/>
      <c r="B15" s="86"/>
      <c r="C15" s="77"/>
      <c r="D15" s="55"/>
      <c r="E15" s="58"/>
      <c r="F15" s="58"/>
      <c r="G15" s="51"/>
      <c r="H15" s="55"/>
      <c r="I15" s="55"/>
      <c r="J15" s="58"/>
      <c r="K15" s="58"/>
      <c r="L15" s="58"/>
    </row>
    <row r="16" spans="1:21" ht="20" customHeight="1">
      <c r="A16" s="80" t="s">
        <v>59</v>
      </c>
      <c r="B16" s="11"/>
      <c r="C16" s="77"/>
      <c r="D16" s="55"/>
      <c r="E16" s="58"/>
      <c r="F16" s="58"/>
      <c r="G16" s="51"/>
      <c r="H16" s="55"/>
      <c r="I16" s="55"/>
      <c r="J16" s="58"/>
      <c r="K16" s="58"/>
      <c r="L16" s="58"/>
    </row>
    <row r="17" spans="1:12" ht="20" customHeight="1">
      <c r="A17" s="76" t="s">
        <v>67</v>
      </c>
      <c r="B17" s="76" t="s">
        <v>43</v>
      </c>
      <c r="C17" s="81">
        <v>95.3</v>
      </c>
      <c r="D17" s="55">
        <v>1</v>
      </c>
      <c r="E17" s="58">
        <v>95</v>
      </c>
      <c r="F17" s="58">
        <v>98</v>
      </c>
      <c r="G17" s="51">
        <f t="shared" ref="G17:G26" si="1">SUM(E17,F17)</f>
        <v>193</v>
      </c>
      <c r="H17" s="55"/>
      <c r="I17" s="55"/>
      <c r="J17" s="58"/>
      <c r="K17" s="58">
        <f>G17</f>
        <v>193</v>
      </c>
      <c r="L17" s="58"/>
    </row>
    <row r="18" spans="1:12" ht="20" customHeight="1">
      <c r="A18" s="76" t="s">
        <v>68</v>
      </c>
      <c r="B18" s="76" t="s">
        <v>39</v>
      </c>
      <c r="C18" s="81">
        <v>95.3</v>
      </c>
      <c r="D18" s="55">
        <v>1</v>
      </c>
      <c r="E18" s="58">
        <v>97</v>
      </c>
      <c r="F18" s="58">
        <v>94</v>
      </c>
      <c r="G18" s="51">
        <f t="shared" si="1"/>
        <v>191</v>
      </c>
      <c r="H18" s="55"/>
      <c r="I18" s="55"/>
      <c r="J18" s="58"/>
      <c r="K18" s="58"/>
      <c r="L18" s="58"/>
    </row>
    <row r="19" spans="1:12" ht="20" customHeight="1">
      <c r="A19" s="76" t="s">
        <v>72</v>
      </c>
      <c r="B19" s="76" t="s">
        <v>43</v>
      </c>
      <c r="C19" s="81">
        <v>94.7</v>
      </c>
      <c r="D19" s="55">
        <v>1</v>
      </c>
      <c r="E19" s="58">
        <v>95</v>
      </c>
      <c r="F19" s="58">
        <v>96</v>
      </c>
      <c r="G19" s="51">
        <f t="shared" si="1"/>
        <v>191</v>
      </c>
      <c r="H19" s="55"/>
      <c r="I19" s="55"/>
      <c r="J19" s="58"/>
      <c r="K19" s="58"/>
      <c r="L19" s="58">
        <f>G19</f>
        <v>191</v>
      </c>
    </row>
    <row r="20" spans="1:12" ht="20" customHeight="1">
      <c r="A20" s="76" t="s">
        <v>69</v>
      </c>
      <c r="B20" s="76" t="s">
        <v>48</v>
      </c>
      <c r="C20" s="81">
        <v>94.9</v>
      </c>
      <c r="D20" s="55">
        <v>1</v>
      </c>
      <c r="E20" s="58">
        <v>97</v>
      </c>
      <c r="F20" s="58">
        <v>92</v>
      </c>
      <c r="G20" s="51">
        <f t="shared" si="1"/>
        <v>189</v>
      </c>
      <c r="H20" s="55"/>
      <c r="I20" s="55"/>
      <c r="J20" s="58"/>
      <c r="K20" s="58"/>
      <c r="L20" s="58"/>
    </row>
    <row r="21" spans="1:12" ht="20" customHeight="1">
      <c r="A21" s="76" t="s">
        <v>75</v>
      </c>
      <c r="B21" s="78" t="s">
        <v>40</v>
      </c>
      <c r="C21" s="81">
        <v>94.1</v>
      </c>
      <c r="D21" s="55">
        <v>1</v>
      </c>
      <c r="E21" s="58">
        <v>95</v>
      </c>
      <c r="F21" s="58">
        <v>93</v>
      </c>
      <c r="G21" s="51">
        <f>SUM(E21,F21)</f>
        <v>188</v>
      </c>
      <c r="H21" s="55">
        <v>188</v>
      </c>
      <c r="I21" s="55"/>
      <c r="J21" s="58"/>
      <c r="K21" s="58"/>
      <c r="L21" s="58"/>
    </row>
    <row r="22" spans="1:12" ht="20" customHeight="1">
      <c r="B22" s="11" t="s">
        <v>92</v>
      </c>
      <c r="I22" s="55"/>
      <c r="J22" s="58"/>
      <c r="K22" s="58"/>
      <c r="L22" s="58"/>
    </row>
    <row r="23" spans="1:12" ht="20" customHeight="1">
      <c r="A23" s="76" t="s">
        <v>73</v>
      </c>
      <c r="B23" s="76" t="s">
        <v>39</v>
      </c>
      <c r="C23" s="81">
        <v>94.6</v>
      </c>
      <c r="D23" s="55">
        <v>1</v>
      </c>
      <c r="E23" s="58">
        <v>94</v>
      </c>
      <c r="F23" s="58">
        <v>94</v>
      </c>
      <c r="G23" s="51">
        <f>SUM(E23,F23)</f>
        <v>188</v>
      </c>
      <c r="H23" s="55">
        <v>187</v>
      </c>
      <c r="I23" s="55"/>
      <c r="J23" s="58"/>
      <c r="K23" s="58"/>
      <c r="L23" s="58"/>
    </row>
    <row r="24" spans="1:12" ht="20" customHeight="1">
      <c r="A24" s="76" t="s">
        <v>74</v>
      </c>
      <c r="B24" s="76" t="s">
        <v>48</v>
      </c>
      <c r="C24" s="81">
        <v>94.3</v>
      </c>
      <c r="D24" s="55">
        <v>1</v>
      </c>
      <c r="E24" s="58">
        <v>89</v>
      </c>
      <c r="F24" s="58">
        <v>96</v>
      </c>
      <c r="G24" s="51">
        <f t="shared" si="1"/>
        <v>185</v>
      </c>
      <c r="H24" s="55"/>
      <c r="I24" s="55"/>
      <c r="J24" s="58"/>
      <c r="K24" s="58"/>
      <c r="L24" s="58">
        <f>G24</f>
        <v>185</v>
      </c>
    </row>
    <row r="25" spans="1:12" ht="20" customHeight="1">
      <c r="A25" s="76" t="s">
        <v>71</v>
      </c>
      <c r="B25" s="76" t="s">
        <v>45</v>
      </c>
      <c r="C25" s="77">
        <v>94.8</v>
      </c>
      <c r="D25" s="55">
        <v>1</v>
      </c>
      <c r="E25" s="58">
        <v>91</v>
      </c>
      <c r="F25" s="58">
        <v>92</v>
      </c>
      <c r="G25" s="51">
        <f t="shared" si="1"/>
        <v>183</v>
      </c>
      <c r="H25" s="55"/>
      <c r="I25" s="55"/>
      <c r="J25" s="58"/>
      <c r="K25" s="58"/>
      <c r="L25" s="58"/>
    </row>
    <row r="26" spans="1:12" ht="20" customHeight="1">
      <c r="A26" s="76" t="s">
        <v>70</v>
      </c>
      <c r="B26" s="76" t="s">
        <v>39</v>
      </c>
      <c r="C26" s="77">
        <v>94.9</v>
      </c>
      <c r="D26" s="55">
        <v>1</v>
      </c>
      <c r="E26" s="58">
        <v>92</v>
      </c>
      <c r="F26" s="58">
        <v>89</v>
      </c>
      <c r="G26" s="51">
        <f t="shared" si="1"/>
        <v>181</v>
      </c>
      <c r="H26" s="55"/>
      <c r="I26" s="55"/>
      <c r="J26" s="58"/>
      <c r="K26" s="58"/>
      <c r="L26" s="58">
        <f>G26</f>
        <v>181</v>
      </c>
    </row>
    <row r="27" spans="1:12" ht="20" customHeight="1">
      <c r="A27" s="76" t="s">
        <v>53</v>
      </c>
      <c r="B27" s="76" t="s">
        <v>43</v>
      </c>
      <c r="C27" s="77">
        <v>94.1</v>
      </c>
      <c r="D27" s="55">
        <v>1</v>
      </c>
      <c r="E27" s="58" t="s">
        <v>87</v>
      </c>
      <c r="F27" s="58" t="s">
        <v>87</v>
      </c>
      <c r="G27" s="51">
        <f t="shared" ref="G27" si="2">SUM(E27,F27)</f>
        <v>0</v>
      </c>
      <c r="H27" s="55"/>
      <c r="I27" s="55"/>
      <c r="J27" s="58">
        <f>G27</f>
        <v>0</v>
      </c>
      <c r="K27" s="58">
        <f>G27</f>
        <v>0</v>
      </c>
      <c r="L27" s="58"/>
    </row>
    <row r="28" spans="1:12" ht="20" customHeight="1">
      <c r="A28" s="15" t="s">
        <v>93</v>
      </c>
      <c r="B28" s="16"/>
      <c r="C28" s="16"/>
      <c r="D28" s="17"/>
      <c r="E28" s="17"/>
      <c r="F28" s="18"/>
      <c r="G28" s="19"/>
      <c r="H28" s="19"/>
      <c r="I28" s="20"/>
      <c r="J28" s="20"/>
      <c r="K28" s="20"/>
    </row>
    <row r="29" spans="1:12" ht="20" customHeight="1">
      <c r="A29" s="22" t="s">
        <v>17</v>
      </c>
      <c r="B29" s="23"/>
      <c r="C29" s="24"/>
      <c r="D29" s="23"/>
      <c r="E29" s="23"/>
      <c r="F29" s="25"/>
      <c r="G29" s="19"/>
      <c r="H29" s="19"/>
      <c r="I29" s="20"/>
      <c r="J29" s="20"/>
      <c r="K29" s="20"/>
    </row>
    <row r="30" spans="1:12" ht="20" customHeight="1">
      <c r="A30" s="22" t="s">
        <v>18</v>
      </c>
      <c r="B30" s="23"/>
      <c r="C30" s="24"/>
      <c r="D30" s="27"/>
      <c r="E30" s="27"/>
      <c r="F30" s="25"/>
      <c r="G30" s="19"/>
      <c r="H30" s="19"/>
      <c r="I30" s="20"/>
      <c r="J30" s="20"/>
      <c r="K30" s="20"/>
    </row>
    <row r="31" spans="1:12" ht="20" customHeight="1">
      <c r="A31" s="22" t="s">
        <v>19</v>
      </c>
      <c r="B31" s="27"/>
      <c r="C31" s="28"/>
      <c r="D31" s="27"/>
      <c r="E31" s="27"/>
      <c r="F31" s="25"/>
      <c r="G31" s="19"/>
      <c r="H31" s="19"/>
      <c r="I31" s="19"/>
      <c r="J31" s="19"/>
      <c r="K31" s="19"/>
    </row>
    <row r="32" spans="1:12" ht="20" customHeight="1">
      <c r="A32" s="22" t="s">
        <v>20</v>
      </c>
      <c r="B32" s="27"/>
      <c r="C32" s="28"/>
      <c r="D32" s="27"/>
      <c r="E32" s="27"/>
      <c r="F32" s="25"/>
      <c r="G32" s="19"/>
      <c r="H32" s="19"/>
      <c r="I32" s="19"/>
      <c r="J32" s="19"/>
      <c r="K32" s="19"/>
    </row>
    <row r="33" spans="1:13" ht="20" customHeight="1">
      <c r="A33" s="29" t="s">
        <v>21</v>
      </c>
      <c r="B33" s="30"/>
      <c r="C33" s="30"/>
      <c r="D33" s="30"/>
      <c r="E33" s="30"/>
      <c r="F33" s="31"/>
      <c r="G33" s="32"/>
      <c r="H33" s="32"/>
      <c r="I33" s="32"/>
      <c r="J33" s="32"/>
      <c r="K33" s="32"/>
      <c r="L33" s="32"/>
    </row>
    <row r="34" spans="1:13" ht="20" customHeight="1">
      <c r="A34" s="92" t="s">
        <v>22</v>
      </c>
      <c r="B34" s="93"/>
      <c r="C34" s="93"/>
      <c r="D34" s="93"/>
      <c r="E34" s="93"/>
      <c r="F34" s="94"/>
      <c r="G34" s="95"/>
      <c r="H34" s="95"/>
      <c r="I34" s="95"/>
      <c r="J34" s="95"/>
      <c r="K34" s="95"/>
      <c r="L34" s="96"/>
    </row>
    <row r="35" spans="1:13" ht="19" customHeight="1">
      <c r="A35" s="92" t="s">
        <v>23</v>
      </c>
      <c r="B35" s="93"/>
      <c r="C35" s="93"/>
      <c r="D35" s="93"/>
      <c r="E35" s="93"/>
      <c r="F35" s="93"/>
      <c r="G35" s="95"/>
      <c r="H35" s="95"/>
      <c r="I35" s="95"/>
      <c r="J35" s="95"/>
      <c r="K35" s="95"/>
      <c r="L35" s="96"/>
    </row>
    <row r="36" spans="1:13" ht="25" customHeight="1">
      <c r="A36" s="92" t="s">
        <v>24</v>
      </c>
      <c r="B36" s="93"/>
      <c r="C36" s="93"/>
      <c r="D36" s="93"/>
      <c r="E36" s="93"/>
      <c r="F36" s="93"/>
      <c r="G36" s="95"/>
      <c r="H36" s="95"/>
      <c r="I36" s="95"/>
      <c r="J36" s="95"/>
      <c r="K36" s="95"/>
      <c r="L36" s="96"/>
    </row>
    <row r="37" spans="1:13" ht="23" customHeight="1">
      <c r="A37" s="92" t="s">
        <v>25</v>
      </c>
      <c r="B37" s="97"/>
      <c r="C37" s="94"/>
      <c r="D37" s="94"/>
      <c r="E37" s="94"/>
      <c r="F37" s="94"/>
      <c r="G37" s="95"/>
      <c r="H37" s="95"/>
      <c r="I37" s="95"/>
      <c r="J37" s="95"/>
      <c r="K37" s="95"/>
      <c r="L37" s="96"/>
    </row>
    <row r="38" spans="1:13" ht="20" customHeight="1">
      <c r="A38" s="92" t="s">
        <v>26</v>
      </c>
      <c r="B38" s="97"/>
      <c r="C38" s="94"/>
      <c r="D38" s="94"/>
      <c r="E38" s="94"/>
      <c r="F38" s="94"/>
      <c r="G38" s="95"/>
      <c r="H38" s="95"/>
      <c r="I38" s="95"/>
      <c r="J38" s="95"/>
      <c r="K38" s="95"/>
      <c r="L38" s="96"/>
    </row>
    <row r="39" spans="1:13" ht="20" customHeight="1">
      <c r="A39" s="92" t="s">
        <v>27</v>
      </c>
      <c r="B39" s="97"/>
      <c r="C39" s="94"/>
      <c r="D39" s="94"/>
      <c r="E39" s="94"/>
      <c r="F39" s="94"/>
      <c r="G39" s="95"/>
      <c r="H39" s="95"/>
      <c r="I39" s="95"/>
      <c r="J39" s="95"/>
      <c r="K39" s="95"/>
      <c r="L39" s="96"/>
    </row>
    <row r="40" spans="1:13" ht="20" customHeight="1">
      <c r="A40" s="98" t="s">
        <v>28</v>
      </c>
      <c r="B40" s="99"/>
      <c r="C40" s="99"/>
      <c r="D40" s="99"/>
      <c r="E40" s="99"/>
      <c r="F40" s="96"/>
      <c r="G40" s="96"/>
      <c r="H40" s="96"/>
      <c r="I40" s="96"/>
      <c r="J40" s="96"/>
      <c r="K40" s="96"/>
      <c r="L40" s="96"/>
    </row>
    <row r="41" spans="1:13" ht="20" customHeight="1">
      <c r="A41" s="98" t="s">
        <v>29</v>
      </c>
      <c r="B41" s="99"/>
      <c r="C41" s="100"/>
      <c r="D41" s="95"/>
      <c r="E41" s="95"/>
      <c r="F41" s="95"/>
      <c r="G41" s="96"/>
      <c r="H41" s="96"/>
      <c r="I41" s="95"/>
      <c r="J41" s="95"/>
      <c r="K41" s="95"/>
      <c r="L41" s="96"/>
    </row>
    <row r="42" spans="1:13" ht="20" customHeight="1">
      <c r="A42" s="101" t="s">
        <v>95</v>
      </c>
      <c r="B42" s="102"/>
      <c r="C42" s="102"/>
      <c r="D42" s="102"/>
      <c r="E42" s="102"/>
      <c r="F42" s="96"/>
      <c r="G42" s="96"/>
      <c r="H42" s="96"/>
      <c r="I42" s="96"/>
      <c r="J42" s="96"/>
      <c r="K42" s="96"/>
      <c r="L42" s="96"/>
    </row>
    <row r="43" spans="1:13" ht="32" customHeight="1">
      <c r="A43" s="71" t="s">
        <v>4</v>
      </c>
      <c r="B43" s="71" t="s">
        <v>5</v>
      </c>
      <c r="C43" s="72" t="s">
        <v>6</v>
      </c>
      <c r="D43" s="73" t="s">
        <v>7</v>
      </c>
      <c r="E43" s="74">
        <v>1</v>
      </c>
      <c r="F43" s="74">
        <v>2</v>
      </c>
      <c r="G43" s="75" t="s">
        <v>8</v>
      </c>
      <c r="H43" s="75" t="s">
        <v>9</v>
      </c>
      <c r="I43" s="75" t="s">
        <v>9</v>
      </c>
      <c r="J43" s="75" t="s">
        <v>10</v>
      </c>
      <c r="K43" s="75" t="s">
        <v>11</v>
      </c>
      <c r="L43" s="75" t="s">
        <v>12</v>
      </c>
      <c r="M43" s="3"/>
    </row>
    <row r="44" spans="1:13" ht="20" customHeight="1">
      <c r="A44" s="80" t="s">
        <v>60</v>
      </c>
      <c r="B44" s="76"/>
      <c r="C44" s="77"/>
      <c r="D44" s="55"/>
      <c r="E44" s="58"/>
      <c r="F44" s="58"/>
      <c r="G44" s="51"/>
      <c r="H44" s="55"/>
      <c r="I44" s="55"/>
      <c r="J44" s="58"/>
      <c r="K44" s="58"/>
      <c r="L44" s="58"/>
    </row>
    <row r="45" spans="1:13" ht="20" customHeight="1">
      <c r="A45" s="76" t="s">
        <v>51</v>
      </c>
      <c r="B45" s="78" t="s">
        <v>43</v>
      </c>
      <c r="C45" s="77">
        <v>93.6</v>
      </c>
      <c r="D45" s="55">
        <v>1</v>
      </c>
      <c r="E45" s="58">
        <v>97</v>
      </c>
      <c r="F45" s="58">
        <v>94</v>
      </c>
      <c r="G45" s="51">
        <f t="shared" ref="G45:G55" si="3">SUM(E45,F45)</f>
        <v>191</v>
      </c>
      <c r="H45" s="55"/>
      <c r="I45" s="55"/>
      <c r="J45" s="58">
        <f>G45</f>
        <v>191</v>
      </c>
      <c r="K45" s="58"/>
      <c r="L45" s="58">
        <f>G45</f>
        <v>191</v>
      </c>
    </row>
    <row r="46" spans="1:13" ht="20" customHeight="1">
      <c r="A46" s="76" t="s">
        <v>79</v>
      </c>
      <c r="B46" s="76" t="s">
        <v>48</v>
      </c>
      <c r="C46" s="79">
        <v>92.5</v>
      </c>
      <c r="D46" s="55">
        <v>1</v>
      </c>
      <c r="E46" s="58">
        <v>98</v>
      </c>
      <c r="F46" s="58">
        <v>93</v>
      </c>
      <c r="G46" s="51">
        <f t="shared" si="3"/>
        <v>191</v>
      </c>
      <c r="H46" s="55"/>
      <c r="I46" s="55"/>
      <c r="J46" s="58"/>
      <c r="K46" s="58"/>
      <c r="L46" s="58"/>
    </row>
    <row r="47" spans="1:13" ht="20" customHeight="1">
      <c r="A47" s="76" t="s">
        <v>76</v>
      </c>
      <c r="B47" s="76" t="s">
        <v>39</v>
      </c>
      <c r="C47" s="79">
        <v>94</v>
      </c>
      <c r="D47" s="55">
        <v>1</v>
      </c>
      <c r="E47" s="58">
        <v>93</v>
      </c>
      <c r="F47" s="58">
        <v>95</v>
      </c>
      <c r="G47" s="51">
        <f t="shared" si="3"/>
        <v>188</v>
      </c>
      <c r="H47" s="55"/>
      <c r="I47" s="55"/>
      <c r="J47" s="58"/>
      <c r="K47" s="58"/>
      <c r="L47" s="58"/>
    </row>
    <row r="48" spans="1:13" ht="20" customHeight="1">
      <c r="A48" s="76" t="s">
        <v>52</v>
      </c>
      <c r="B48" s="78" t="s">
        <v>40</v>
      </c>
      <c r="C48" s="77">
        <v>92.6</v>
      </c>
      <c r="D48" s="55">
        <v>1</v>
      </c>
      <c r="E48" s="58">
        <v>93</v>
      </c>
      <c r="F48" s="58">
        <v>95</v>
      </c>
      <c r="G48" s="51">
        <f t="shared" si="3"/>
        <v>188</v>
      </c>
      <c r="H48" s="55"/>
      <c r="I48" s="55"/>
      <c r="J48" s="58">
        <f>G48</f>
        <v>188</v>
      </c>
      <c r="K48" s="58"/>
      <c r="L48" s="58"/>
    </row>
    <row r="49" spans="1:13">
      <c r="A49" s="76" t="s">
        <v>49</v>
      </c>
      <c r="B49" s="76" t="s">
        <v>38</v>
      </c>
      <c r="C49" s="81">
        <v>93.5</v>
      </c>
      <c r="D49" s="55">
        <v>1</v>
      </c>
      <c r="E49" s="58">
        <v>95</v>
      </c>
      <c r="F49" s="58">
        <v>92</v>
      </c>
      <c r="G49" s="51">
        <f t="shared" si="3"/>
        <v>187</v>
      </c>
      <c r="H49" s="55"/>
      <c r="I49" s="55"/>
      <c r="J49" s="58">
        <f>G49</f>
        <v>187</v>
      </c>
      <c r="K49" s="58"/>
      <c r="L49" s="58">
        <f>G49</f>
        <v>187</v>
      </c>
    </row>
    <row r="50" spans="1:13" ht="15">
      <c r="A50" s="76"/>
      <c r="B50" s="11" t="s">
        <v>91</v>
      </c>
      <c r="C50" s="81"/>
      <c r="D50" s="55"/>
      <c r="E50" s="58"/>
      <c r="F50" s="58"/>
      <c r="G50" s="51"/>
      <c r="H50" s="55"/>
      <c r="I50" s="55"/>
      <c r="J50" s="58"/>
      <c r="K50" s="58"/>
      <c r="L50" s="58"/>
    </row>
    <row r="51" spans="1:13" ht="15">
      <c r="A51" s="76"/>
      <c r="B51" s="11"/>
      <c r="C51" s="81"/>
      <c r="D51" s="55"/>
      <c r="E51" s="58"/>
      <c r="F51" s="58"/>
      <c r="G51" s="51"/>
      <c r="H51" s="55"/>
      <c r="I51" s="55"/>
      <c r="J51" s="58"/>
      <c r="K51" s="58"/>
      <c r="L51" s="58"/>
    </row>
    <row r="52" spans="1:13">
      <c r="A52" s="76" t="s">
        <v>54</v>
      </c>
      <c r="B52" s="76" t="s">
        <v>39</v>
      </c>
      <c r="C52" s="77">
        <v>92.5</v>
      </c>
      <c r="D52" s="55">
        <v>1</v>
      </c>
      <c r="E52" s="58">
        <v>93</v>
      </c>
      <c r="F52" s="58">
        <v>93</v>
      </c>
      <c r="G52" s="51">
        <f t="shared" si="3"/>
        <v>186</v>
      </c>
      <c r="H52" s="55"/>
      <c r="I52" s="55"/>
      <c r="J52" s="58">
        <f>G52</f>
        <v>186</v>
      </c>
      <c r="K52" s="58"/>
      <c r="L52" s="58"/>
    </row>
    <row r="53" spans="1:13">
      <c r="A53" s="76" t="s">
        <v>77</v>
      </c>
      <c r="B53" s="76" t="s">
        <v>45</v>
      </c>
      <c r="C53" s="77">
        <v>93.7</v>
      </c>
      <c r="D53" s="55">
        <v>1</v>
      </c>
      <c r="E53" s="58">
        <v>93</v>
      </c>
      <c r="F53" s="58">
        <v>92</v>
      </c>
      <c r="G53" s="51">
        <f t="shared" si="3"/>
        <v>185</v>
      </c>
      <c r="H53" s="55"/>
      <c r="I53" s="55"/>
      <c r="J53" s="58"/>
      <c r="K53" s="58"/>
      <c r="L53" s="58">
        <f>G53</f>
        <v>185</v>
      </c>
    </row>
    <row r="54" spans="1:13">
      <c r="A54" s="78" t="s">
        <v>50</v>
      </c>
      <c r="B54" s="76" t="s">
        <v>45</v>
      </c>
      <c r="C54" s="82">
        <v>94</v>
      </c>
      <c r="D54" s="55">
        <v>3</v>
      </c>
      <c r="E54" s="58">
        <v>91</v>
      </c>
      <c r="F54" s="58">
        <v>93</v>
      </c>
      <c r="G54" s="51">
        <f t="shared" si="3"/>
        <v>184</v>
      </c>
      <c r="H54" s="55"/>
      <c r="I54" s="55"/>
      <c r="J54" s="58">
        <f>G54</f>
        <v>184</v>
      </c>
      <c r="K54" s="58"/>
      <c r="L54" s="58"/>
    </row>
    <row r="55" spans="1:13">
      <c r="A55" s="76" t="s">
        <v>78</v>
      </c>
      <c r="B55" s="76" t="s">
        <v>45</v>
      </c>
      <c r="C55" s="83">
        <v>92.8</v>
      </c>
      <c r="D55" s="55">
        <v>3</v>
      </c>
      <c r="E55" s="58">
        <v>90</v>
      </c>
      <c r="F55" s="58">
        <v>94</v>
      </c>
      <c r="G55" s="51">
        <f t="shared" si="3"/>
        <v>184</v>
      </c>
      <c r="H55" s="55"/>
      <c r="I55" s="55"/>
      <c r="J55" s="58"/>
      <c r="K55" s="58"/>
      <c r="L55" s="58">
        <f>G55</f>
        <v>184</v>
      </c>
    </row>
    <row r="56" spans="1:13">
      <c r="A56" s="76"/>
      <c r="B56" s="76"/>
      <c r="C56" s="83"/>
      <c r="D56" s="55"/>
      <c r="E56" s="58"/>
      <c r="F56" s="58"/>
      <c r="G56" s="51"/>
      <c r="H56" s="55"/>
      <c r="I56" s="55"/>
      <c r="J56" s="58"/>
      <c r="K56" s="58"/>
      <c r="L56" s="58"/>
    </row>
    <row r="57" spans="1:13">
      <c r="A57" s="80" t="s">
        <v>61</v>
      </c>
      <c r="B57" s="76"/>
      <c r="C57" s="79"/>
      <c r="D57" s="55"/>
      <c r="E57" s="58"/>
      <c r="F57" s="58"/>
      <c r="G57" s="51"/>
      <c r="H57" s="55"/>
      <c r="I57" s="55"/>
      <c r="J57" s="58"/>
      <c r="K57" s="58"/>
      <c r="L57" s="58"/>
    </row>
    <row r="58" spans="1:13">
      <c r="A58" s="76" t="s">
        <v>97</v>
      </c>
      <c r="B58" s="76" t="s">
        <v>38</v>
      </c>
      <c r="C58" s="77">
        <v>92.2</v>
      </c>
      <c r="D58" s="55">
        <v>1</v>
      </c>
      <c r="E58" s="58">
        <v>95</v>
      </c>
      <c r="F58" s="58">
        <v>94</v>
      </c>
      <c r="G58" s="51">
        <f t="shared" ref="G58:G68" si="4">SUM(E58,F58)</f>
        <v>189</v>
      </c>
      <c r="H58" s="55"/>
      <c r="I58" s="55"/>
      <c r="J58" s="58"/>
      <c r="K58" s="58"/>
      <c r="L58" s="58"/>
    </row>
    <row r="59" spans="1:13">
      <c r="A59" s="76" t="s">
        <v>55</v>
      </c>
      <c r="B59" s="76" t="s">
        <v>48</v>
      </c>
      <c r="C59" s="83">
        <v>90.9</v>
      </c>
      <c r="D59" s="55">
        <v>1</v>
      </c>
      <c r="E59" s="58">
        <v>92</v>
      </c>
      <c r="F59" s="58">
        <v>91</v>
      </c>
      <c r="G59" s="51">
        <f t="shared" si="4"/>
        <v>183</v>
      </c>
      <c r="H59" s="55"/>
      <c r="I59" s="55"/>
      <c r="J59" s="58">
        <f>G59</f>
        <v>183</v>
      </c>
      <c r="K59" s="58"/>
      <c r="L59" s="58">
        <f>G59</f>
        <v>183</v>
      </c>
    </row>
    <row r="60" spans="1:13">
      <c r="A60" s="76" t="s">
        <v>82</v>
      </c>
      <c r="B60" s="76" t="s">
        <v>45</v>
      </c>
      <c r="C60" s="77">
        <v>89.4</v>
      </c>
      <c r="D60" s="55">
        <v>1</v>
      </c>
      <c r="E60" s="58">
        <v>88</v>
      </c>
      <c r="F60" s="58">
        <v>94</v>
      </c>
      <c r="G60" s="51">
        <f t="shared" si="4"/>
        <v>182</v>
      </c>
      <c r="H60" s="55"/>
      <c r="I60" s="55"/>
      <c r="J60" s="58"/>
      <c r="K60" s="58"/>
      <c r="L60" s="58">
        <f>G60</f>
        <v>182</v>
      </c>
      <c r="M60" s="6"/>
    </row>
    <row r="61" spans="1:13">
      <c r="A61" s="76" t="s">
        <v>81</v>
      </c>
      <c r="B61" s="76" t="s">
        <v>39</v>
      </c>
      <c r="C61" s="77">
        <v>90.6</v>
      </c>
      <c r="D61" s="55">
        <v>1</v>
      </c>
      <c r="E61" s="58">
        <v>86</v>
      </c>
      <c r="F61" s="58">
        <v>92</v>
      </c>
      <c r="G61" s="51">
        <f t="shared" si="4"/>
        <v>178</v>
      </c>
      <c r="H61" s="55"/>
      <c r="I61" s="55"/>
      <c r="J61" s="58"/>
      <c r="K61" s="58"/>
      <c r="L61" s="58"/>
    </row>
    <row r="62" spans="1:13">
      <c r="A62" s="76" t="s">
        <v>56</v>
      </c>
      <c r="B62" s="76" t="s">
        <v>39</v>
      </c>
      <c r="C62" s="77">
        <v>89.2</v>
      </c>
      <c r="D62" s="55">
        <v>1</v>
      </c>
      <c r="E62" s="58">
        <v>87</v>
      </c>
      <c r="F62" s="58">
        <v>91</v>
      </c>
      <c r="G62" s="51">
        <f t="shared" si="4"/>
        <v>178</v>
      </c>
      <c r="H62" s="55"/>
      <c r="I62" s="55"/>
      <c r="J62" s="58">
        <f>G62</f>
        <v>178</v>
      </c>
      <c r="K62" s="58"/>
      <c r="L62" s="58"/>
    </row>
    <row r="63" spans="1:13" ht="15">
      <c r="A63" s="76"/>
      <c r="B63" s="11" t="s">
        <v>90</v>
      </c>
      <c r="C63" s="77"/>
      <c r="D63" s="55"/>
      <c r="E63" s="58"/>
      <c r="F63" s="58"/>
      <c r="G63" s="51"/>
      <c r="H63" s="55"/>
      <c r="I63" s="55"/>
      <c r="J63" s="58"/>
      <c r="K63" s="58"/>
      <c r="L63" s="58"/>
    </row>
    <row r="64" spans="1:13" ht="15">
      <c r="A64" s="76"/>
      <c r="B64" s="11"/>
      <c r="C64" s="77"/>
      <c r="D64" s="55"/>
      <c r="E64" s="58"/>
      <c r="F64" s="58"/>
      <c r="G64" s="51"/>
      <c r="H64" s="55"/>
      <c r="I64" s="55"/>
      <c r="J64" s="58"/>
      <c r="K64" s="58"/>
      <c r="L64" s="58"/>
    </row>
    <row r="65" spans="1:12">
      <c r="A65" s="78" t="s">
        <v>85</v>
      </c>
      <c r="B65" s="78" t="s">
        <v>40</v>
      </c>
      <c r="C65" s="77">
        <v>81.2</v>
      </c>
      <c r="D65" s="55">
        <v>1</v>
      </c>
      <c r="E65" s="58">
        <v>88</v>
      </c>
      <c r="F65" s="58">
        <v>86</v>
      </c>
      <c r="G65" s="51">
        <f t="shared" si="4"/>
        <v>174</v>
      </c>
      <c r="H65" s="55"/>
      <c r="I65" s="55"/>
      <c r="J65" s="58"/>
      <c r="K65" s="58"/>
      <c r="L65" s="58">
        <f>G65</f>
        <v>174</v>
      </c>
    </row>
    <row r="66" spans="1:12">
      <c r="A66" s="76" t="s">
        <v>80</v>
      </c>
      <c r="B66" s="76" t="s">
        <v>39</v>
      </c>
      <c r="C66" s="77">
        <v>91.1</v>
      </c>
      <c r="D66" s="55">
        <v>1</v>
      </c>
      <c r="E66" s="84">
        <v>80</v>
      </c>
      <c r="F66" s="58">
        <v>93</v>
      </c>
      <c r="G66" s="51">
        <f t="shared" si="4"/>
        <v>173</v>
      </c>
      <c r="H66" s="55"/>
      <c r="I66" s="55"/>
      <c r="J66" s="58"/>
      <c r="K66" s="58"/>
      <c r="L66" s="58"/>
    </row>
    <row r="67" spans="1:12">
      <c r="A67" s="76" t="s">
        <v>83</v>
      </c>
      <c r="B67" s="76" t="s">
        <v>39</v>
      </c>
      <c r="C67" s="79">
        <v>89</v>
      </c>
      <c r="D67" s="55">
        <v>1</v>
      </c>
      <c r="E67" s="58">
        <v>88</v>
      </c>
      <c r="F67" s="58">
        <v>85</v>
      </c>
      <c r="G67" s="51">
        <f t="shared" si="4"/>
        <v>173</v>
      </c>
      <c r="H67" s="55"/>
      <c r="I67" s="55"/>
      <c r="J67" s="58"/>
      <c r="K67" s="58"/>
      <c r="L67" s="58"/>
    </row>
    <row r="68" spans="1:12">
      <c r="A68" s="76" t="s">
        <v>84</v>
      </c>
      <c r="B68" s="76" t="s">
        <v>45</v>
      </c>
      <c r="C68" s="79">
        <v>87</v>
      </c>
      <c r="D68" s="55">
        <v>3</v>
      </c>
      <c r="E68" s="58" t="s">
        <v>87</v>
      </c>
      <c r="F68" s="85" t="s">
        <v>87</v>
      </c>
      <c r="G68" s="51">
        <f t="shared" si="4"/>
        <v>0</v>
      </c>
      <c r="H68" s="55"/>
      <c r="I68" s="55"/>
      <c r="J68" s="58"/>
      <c r="K68" s="58"/>
      <c r="L68" s="58">
        <f>G68</f>
        <v>0</v>
      </c>
    </row>
    <row r="69" spans="1:12">
      <c r="A69" s="89"/>
      <c r="B69" s="89"/>
      <c r="C69" s="90"/>
      <c r="D69" s="67"/>
      <c r="E69" s="68"/>
      <c r="F69" s="68"/>
      <c r="G69" s="91"/>
      <c r="H69" s="67"/>
      <c r="I69" s="67"/>
      <c r="J69" s="68"/>
      <c r="K69" s="68"/>
      <c r="L69" s="68"/>
    </row>
    <row r="70" spans="1:12">
      <c r="D70" s="14"/>
      <c r="G70" s="5"/>
    </row>
    <row r="71" spans="1:12" ht="15">
      <c r="A71" s="15" t="s">
        <v>93</v>
      </c>
      <c r="B71" s="16"/>
      <c r="C71" s="16"/>
      <c r="D71" s="17"/>
      <c r="E71" s="17"/>
      <c r="F71" s="18"/>
      <c r="G71" s="19"/>
      <c r="H71" s="19"/>
      <c r="I71" s="20"/>
      <c r="J71" s="20"/>
      <c r="K71" s="20"/>
    </row>
    <row r="72" spans="1:12">
      <c r="A72" s="21"/>
      <c r="B72" s="16"/>
      <c r="C72" s="16"/>
      <c r="D72" s="17"/>
      <c r="E72" s="17"/>
      <c r="F72" s="18"/>
      <c r="G72" s="19"/>
      <c r="H72" s="19"/>
      <c r="I72" s="20"/>
      <c r="J72" s="20"/>
      <c r="K72" s="20"/>
    </row>
    <row r="73" spans="1:12" ht="15">
      <c r="A73" s="22" t="s">
        <v>17</v>
      </c>
      <c r="B73" s="23"/>
      <c r="C73" s="24"/>
      <c r="D73" s="23"/>
      <c r="E73" s="23"/>
      <c r="F73" s="25"/>
      <c r="G73" s="19"/>
      <c r="H73" s="19"/>
      <c r="I73" s="20"/>
      <c r="J73" s="20"/>
      <c r="K73" s="20"/>
    </row>
    <row r="74" spans="1:12" ht="15">
      <c r="A74" s="22" t="s">
        <v>18</v>
      </c>
      <c r="B74" s="23"/>
      <c r="C74" s="24"/>
      <c r="D74" s="27"/>
      <c r="E74" s="27"/>
      <c r="F74" s="25"/>
      <c r="G74" s="19"/>
      <c r="H74" s="19"/>
      <c r="I74" s="20"/>
      <c r="J74" s="20"/>
      <c r="K74" s="20"/>
    </row>
    <row r="75" spans="1:12" ht="15">
      <c r="A75" s="22" t="s">
        <v>19</v>
      </c>
      <c r="B75" s="27"/>
      <c r="C75" s="28"/>
      <c r="D75" s="27"/>
      <c r="E75" s="27"/>
      <c r="F75" s="25"/>
      <c r="G75" s="19"/>
      <c r="H75" s="19"/>
      <c r="I75" s="19"/>
      <c r="J75" s="19"/>
      <c r="K75" s="19"/>
    </row>
    <row r="76" spans="1:12" ht="15">
      <c r="A76" s="22" t="s">
        <v>20</v>
      </c>
      <c r="B76" s="27"/>
      <c r="C76" s="28"/>
      <c r="D76" s="27"/>
      <c r="E76" s="27"/>
      <c r="F76" s="25"/>
      <c r="G76" s="19"/>
      <c r="H76" s="19"/>
      <c r="I76" s="19"/>
      <c r="J76" s="19"/>
      <c r="K76" s="19"/>
    </row>
    <row r="77" spans="1:12">
      <c r="F77" s="5"/>
    </row>
    <row r="78" spans="1:12" ht="15">
      <c r="A78" s="103" t="s">
        <v>21</v>
      </c>
      <c r="B78" s="100"/>
      <c r="C78" s="100"/>
      <c r="D78" s="100"/>
      <c r="E78" s="100"/>
      <c r="F78" s="104"/>
      <c r="G78" s="105"/>
      <c r="H78" s="105"/>
      <c r="I78" s="105"/>
      <c r="J78" s="105"/>
      <c r="K78" s="105"/>
      <c r="L78" s="105"/>
    </row>
    <row r="79" spans="1:12">
      <c r="A79" s="96"/>
      <c r="B79" s="96"/>
      <c r="C79" s="96"/>
      <c r="D79" s="96"/>
      <c r="E79" s="96"/>
      <c r="F79" s="94"/>
      <c r="G79" s="96"/>
      <c r="H79" s="96"/>
      <c r="I79" s="96"/>
      <c r="J79" s="96"/>
      <c r="K79" s="96"/>
      <c r="L79" s="96"/>
    </row>
    <row r="80" spans="1:12">
      <c r="A80" s="92" t="s">
        <v>22</v>
      </c>
      <c r="B80" s="93"/>
      <c r="C80" s="93"/>
      <c r="D80" s="93"/>
      <c r="E80" s="93"/>
      <c r="F80" s="94"/>
      <c r="G80" s="95"/>
      <c r="H80" s="95"/>
      <c r="I80" s="95"/>
      <c r="J80" s="95"/>
      <c r="K80" s="95"/>
      <c r="L80" s="96"/>
    </row>
    <row r="81" spans="1:12">
      <c r="A81" s="92" t="s">
        <v>23</v>
      </c>
      <c r="B81" s="93"/>
      <c r="C81" s="93"/>
      <c r="D81" s="93"/>
      <c r="E81" s="93"/>
      <c r="F81" s="93"/>
      <c r="G81" s="95"/>
      <c r="H81" s="95"/>
      <c r="I81" s="95"/>
      <c r="J81" s="95"/>
      <c r="K81" s="95"/>
      <c r="L81" s="96"/>
    </row>
    <row r="82" spans="1:12">
      <c r="A82" s="92" t="s">
        <v>24</v>
      </c>
      <c r="B82" s="93"/>
      <c r="C82" s="93"/>
      <c r="D82" s="93"/>
      <c r="E82" s="93"/>
      <c r="F82" s="93"/>
      <c r="G82" s="95"/>
      <c r="H82" s="95"/>
      <c r="I82" s="95"/>
      <c r="J82" s="95"/>
      <c r="K82" s="95"/>
      <c r="L82" s="96"/>
    </row>
    <row r="83" spans="1:12">
      <c r="A83" s="92" t="s">
        <v>25</v>
      </c>
      <c r="B83" s="97"/>
      <c r="C83" s="94"/>
      <c r="D83" s="94"/>
      <c r="E83" s="94"/>
      <c r="F83" s="94"/>
      <c r="G83" s="95"/>
      <c r="H83" s="95"/>
      <c r="I83" s="95"/>
      <c r="J83" s="95"/>
      <c r="K83" s="95"/>
      <c r="L83" s="96"/>
    </row>
    <row r="84" spans="1:12">
      <c r="A84" s="92" t="s">
        <v>26</v>
      </c>
      <c r="B84" s="97"/>
      <c r="C84" s="94"/>
      <c r="D84" s="94"/>
      <c r="E84" s="94"/>
      <c r="F84" s="94"/>
      <c r="G84" s="95"/>
      <c r="H84" s="95"/>
      <c r="I84" s="95"/>
      <c r="J84" s="95"/>
      <c r="K84" s="95"/>
      <c r="L84" s="96"/>
    </row>
    <row r="85" spans="1:12">
      <c r="A85" s="92" t="s">
        <v>27</v>
      </c>
      <c r="B85" s="97"/>
      <c r="C85" s="94"/>
      <c r="D85" s="94"/>
      <c r="E85" s="94"/>
      <c r="F85" s="94"/>
      <c r="G85" s="95"/>
      <c r="H85" s="95"/>
      <c r="I85" s="95"/>
      <c r="J85" s="95"/>
      <c r="K85" s="95"/>
      <c r="L85" s="96"/>
    </row>
    <row r="86" spans="1:12" ht="15">
      <c r="A86" s="98" t="s">
        <v>28</v>
      </c>
      <c r="B86" s="99"/>
      <c r="C86" s="99"/>
      <c r="D86" s="99"/>
      <c r="E86" s="99"/>
      <c r="F86" s="99"/>
      <c r="G86" s="99"/>
      <c r="H86" s="100"/>
      <c r="I86" s="95"/>
      <c r="J86" s="95"/>
      <c r="K86" s="95"/>
      <c r="L86" s="96"/>
    </row>
    <row r="87" spans="1:12" ht="15">
      <c r="A87" s="98" t="s">
        <v>29</v>
      </c>
      <c r="B87" s="106"/>
      <c r="C87" s="106"/>
      <c r="D87" s="106"/>
      <c r="E87" s="106"/>
      <c r="F87" s="106"/>
      <c r="G87" s="106"/>
      <c r="H87" s="106"/>
      <c r="I87" s="107"/>
      <c r="J87" s="95"/>
      <c r="K87" s="95"/>
      <c r="L87" s="96"/>
    </row>
    <row r="88" spans="1:12">
      <c r="A88" s="101" t="s">
        <v>95</v>
      </c>
      <c r="B88" s="102"/>
      <c r="C88" s="102"/>
      <c r="D88" s="102"/>
      <c r="E88" s="102"/>
      <c r="F88" s="96"/>
      <c r="G88" s="96"/>
      <c r="H88" s="96"/>
      <c r="I88" s="96"/>
      <c r="J88" s="96"/>
      <c r="K88" s="96"/>
      <c r="L88" s="96"/>
    </row>
    <row r="90" spans="1:12">
      <c r="A90" s="108" t="s">
        <v>96</v>
      </c>
      <c r="B90" s="108"/>
    </row>
  </sheetData>
  <sortState ref="A58:L67">
    <sortCondition descending="1" ref="G58:G67"/>
  </sortState>
  <printOptions horizontalCentered="1"/>
  <pageMargins left="0.23622047244094491" right="0.23622047244094491" top="0.74803149606299213" bottom="0.35433070866141736" header="0.31496062992125984" footer="0.31496062992125984"/>
  <pageSetup paperSize="9" orientation="portrait" horizontalDpi="4294967293" verticalDpi="0"/>
  <headerFooter>
    <oddHeader>&amp;C&amp;"Times New Roman Negreta,Bold"&amp;12&amp;U&amp;K000000CTSA Small-bore Rifle Wing
CHARLIE CUP 2019-20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1" sqref="M1"/>
    </sheetView>
  </sheetViews>
  <sheetFormatPr baseColWidth="10" defaultColWidth="8.83203125" defaultRowHeight="14" x14ac:dyDescent="0"/>
  <cols>
    <col min="1" max="1" width="14.5" customWidth="1"/>
    <col min="2" max="2" width="18.6640625" customWidth="1"/>
    <col min="3" max="3" width="6.83203125" customWidth="1"/>
    <col min="4" max="4" width="4" customWidth="1"/>
    <col min="5" max="5" width="4.83203125" customWidth="1"/>
    <col min="6" max="6" width="5.1640625" customWidth="1"/>
    <col min="7" max="7" width="8.5" customWidth="1"/>
    <col min="8" max="8" width="5.83203125" customWidth="1"/>
    <col min="9" max="9" width="5.6640625" customWidth="1"/>
    <col min="10" max="10" width="6.1640625" customWidth="1"/>
    <col min="11" max="11" width="5.33203125" customWidth="1"/>
    <col min="12" max="12" width="5.5" customWidth="1"/>
  </cols>
  <sheetData>
    <row r="1" spans="1:13">
      <c r="F1" s="33"/>
      <c r="H1" s="33"/>
    </row>
    <row r="2" spans="1:13">
      <c r="C2" s="1" t="s">
        <v>2</v>
      </c>
      <c r="D2" s="1"/>
      <c r="E2" s="2" t="s">
        <v>3</v>
      </c>
      <c r="F2" s="2" t="s">
        <v>3</v>
      </c>
      <c r="H2" s="2">
        <v>0.25</v>
      </c>
      <c r="I2" s="2">
        <v>0.3</v>
      </c>
      <c r="J2" s="3"/>
      <c r="K2" s="3"/>
      <c r="L2" s="3"/>
      <c r="M2" s="3"/>
    </row>
    <row r="3" spans="1:13">
      <c r="A3" s="4" t="s">
        <v>4</v>
      </c>
      <c r="B3" s="4" t="s">
        <v>5</v>
      </c>
      <c r="C3" s="1" t="s">
        <v>6</v>
      </c>
      <c r="D3" s="1" t="s">
        <v>7</v>
      </c>
      <c r="E3" s="2">
        <v>1</v>
      </c>
      <c r="F3" s="2">
        <v>2</v>
      </c>
      <c r="G3" s="1" t="s">
        <v>8</v>
      </c>
      <c r="H3" s="2" t="s">
        <v>9</v>
      </c>
      <c r="I3" s="2" t="s">
        <v>9</v>
      </c>
      <c r="J3" s="2" t="s">
        <v>10</v>
      </c>
      <c r="K3" s="2" t="s">
        <v>11</v>
      </c>
      <c r="L3" s="2" t="s">
        <v>12</v>
      </c>
      <c r="M3" s="3"/>
    </row>
    <row r="4" spans="1:13">
      <c r="A4" s="76" t="s">
        <v>47</v>
      </c>
      <c r="B4" s="76" t="s">
        <v>48</v>
      </c>
      <c r="C4" s="79">
        <v>96.1</v>
      </c>
      <c r="D4" s="55">
        <v>1</v>
      </c>
      <c r="E4" s="58">
        <v>98</v>
      </c>
      <c r="F4" s="58">
        <v>98</v>
      </c>
      <c r="G4" s="51">
        <f>SUM(E4,F4)</f>
        <v>196</v>
      </c>
      <c r="J4">
        <f>G4</f>
        <v>196</v>
      </c>
    </row>
    <row r="5" spans="1:13">
      <c r="A5" s="76" t="s">
        <v>42</v>
      </c>
      <c r="B5" s="76" t="s">
        <v>43</v>
      </c>
      <c r="C5" s="77">
        <v>96.2</v>
      </c>
      <c r="D5" s="55">
        <v>1</v>
      </c>
      <c r="E5" s="58">
        <v>97</v>
      </c>
      <c r="F5" s="58">
        <v>98</v>
      </c>
      <c r="G5" s="51">
        <f>SUM(E5,F5)</f>
        <v>195</v>
      </c>
      <c r="J5">
        <f>G5</f>
        <v>195</v>
      </c>
    </row>
    <row r="6" spans="1:13" s="64" customFormat="1">
      <c r="A6" s="76" t="s">
        <v>44</v>
      </c>
      <c r="B6" s="76" t="s">
        <v>45</v>
      </c>
      <c r="C6" s="77">
        <v>95.8</v>
      </c>
      <c r="D6" s="55">
        <v>3</v>
      </c>
      <c r="E6" s="58">
        <v>97</v>
      </c>
      <c r="F6" s="58">
        <v>97</v>
      </c>
      <c r="G6" s="51">
        <f>SUM(E6,F6)</f>
        <v>194</v>
      </c>
      <c r="H6"/>
      <c r="I6"/>
      <c r="J6">
        <f>G6</f>
        <v>194</v>
      </c>
      <c r="K6"/>
      <c r="L6"/>
    </row>
    <row r="7" spans="1:13" s="64" customFormat="1" ht="15">
      <c r="A7" s="76"/>
      <c r="B7" s="11" t="s">
        <v>31</v>
      </c>
      <c r="C7" s="77"/>
      <c r="D7" s="55"/>
      <c r="E7" s="58"/>
      <c r="F7" s="58"/>
      <c r="G7" s="51"/>
      <c r="H7"/>
      <c r="I7"/>
      <c r="J7"/>
      <c r="K7"/>
      <c r="L7"/>
    </row>
    <row r="8" spans="1:13" s="64" customFormat="1">
      <c r="A8" s="76"/>
      <c r="B8" s="76"/>
      <c r="C8" s="77"/>
      <c r="D8" s="55"/>
      <c r="E8" s="58"/>
      <c r="F8" s="58"/>
      <c r="G8" s="51"/>
      <c r="H8"/>
      <c r="I8"/>
      <c r="J8"/>
      <c r="K8"/>
      <c r="L8"/>
    </row>
    <row r="9" spans="1:13">
      <c r="A9" s="76" t="s">
        <v>37</v>
      </c>
      <c r="B9" s="76" t="s">
        <v>38</v>
      </c>
      <c r="C9" s="77">
        <v>98.7</v>
      </c>
      <c r="D9" s="55">
        <v>1</v>
      </c>
      <c r="E9" s="58">
        <v>97</v>
      </c>
      <c r="F9" s="58">
        <v>96</v>
      </c>
      <c r="G9" s="51">
        <f t="shared" ref="G9:G16" si="0">SUM(E9,F9)</f>
        <v>193</v>
      </c>
      <c r="J9">
        <f t="shared" ref="J9:J16" si="1">G9</f>
        <v>193</v>
      </c>
    </row>
    <row r="10" spans="1:13">
      <c r="A10" s="76" t="s">
        <v>51</v>
      </c>
      <c r="B10" s="78" t="s">
        <v>43</v>
      </c>
      <c r="C10" s="77">
        <v>93.6</v>
      </c>
      <c r="D10" s="55">
        <v>1</v>
      </c>
      <c r="E10" s="58">
        <v>97</v>
      </c>
      <c r="F10" s="58">
        <v>94</v>
      </c>
      <c r="G10" s="51">
        <f t="shared" si="0"/>
        <v>191</v>
      </c>
      <c r="J10">
        <f t="shared" si="1"/>
        <v>191</v>
      </c>
    </row>
    <row r="11" spans="1:13">
      <c r="A11" s="76" t="s">
        <v>52</v>
      </c>
      <c r="B11" s="78" t="s">
        <v>40</v>
      </c>
      <c r="C11" s="77">
        <v>92.6</v>
      </c>
      <c r="D11" s="55">
        <v>1</v>
      </c>
      <c r="E11" s="58">
        <v>93</v>
      </c>
      <c r="F11" s="58">
        <v>95</v>
      </c>
      <c r="G11" s="51">
        <f t="shared" si="0"/>
        <v>188</v>
      </c>
      <c r="J11">
        <f t="shared" si="1"/>
        <v>188</v>
      </c>
    </row>
    <row r="12" spans="1:13">
      <c r="A12" s="76" t="s">
        <v>49</v>
      </c>
      <c r="B12" s="76" t="s">
        <v>38</v>
      </c>
      <c r="C12" s="81">
        <v>93.5</v>
      </c>
      <c r="D12" s="55">
        <v>1</v>
      </c>
      <c r="E12" s="58">
        <v>95</v>
      </c>
      <c r="F12" s="58">
        <v>92</v>
      </c>
      <c r="G12" s="51">
        <f t="shared" si="0"/>
        <v>187</v>
      </c>
      <c r="J12">
        <f t="shared" si="1"/>
        <v>187</v>
      </c>
    </row>
    <row r="13" spans="1:13">
      <c r="A13" s="76" t="s">
        <v>54</v>
      </c>
      <c r="B13" s="76" t="s">
        <v>39</v>
      </c>
      <c r="C13" s="77">
        <v>92.5</v>
      </c>
      <c r="D13" s="55">
        <v>1</v>
      </c>
      <c r="E13" s="58">
        <v>93</v>
      </c>
      <c r="F13" s="58">
        <v>93</v>
      </c>
      <c r="G13" s="51">
        <f t="shared" si="0"/>
        <v>186</v>
      </c>
      <c r="J13">
        <f t="shared" si="1"/>
        <v>186</v>
      </c>
    </row>
    <row r="14" spans="1:13">
      <c r="A14" s="78" t="s">
        <v>50</v>
      </c>
      <c r="B14" s="76" t="s">
        <v>45</v>
      </c>
      <c r="C14" s="82">
        <v>94</v>
      </c>
      <c r="D14" s="55">
        <v>3</v>
      </c>
      <c r="E14" s="58">
        <v>91</v>
      </c>
      <c r="F14" s="58">
        <v>93</v>
      </c>
      <c r="G14" s="51">
        <f t="shared" si="0"/>
        <v>184</v>
      </c>
      <c r="H14" s="69"/>
      <c r="I14" s="67"/>
      <c r="J14">
        <f t="shared" si="1"/>
        <v>184</v>
      </c>
    </row>
    <row r="15" spans="1:13">
      <c r="A15" s="76" t="s">
        <v>55</v>
      </c>
      <c r="B15" s="76" t="s">
        <v>48</v>
      </c>
      <c r="C15" s="83">
        <v>90.9</v>
      </c>
      <c r="D15" s="55">
        <v>1</v>
      </c>
      <c r="E15" s="58">
        <v>92</v>
      </c>
      <c r="F15" s="58">
        <v>91</v>
      </c>
      <c r="G15" s="51">
        <f t="shared" si="0"/>
        <v>183</v>
      </c>
      <c r="H15" s="69"/>
      <c r="I15" s="67"/>
      <c r="J15">
        <f t="shared" si="1"/>
        <v>183</v>
      </c>
    </row>
    <row r="16" spans="1:13">
      <c r="A16" s="76" t="s">
        <v>56</v>
      </c>
      <c r="B16" s="76" t="s">
        <v>39</v>
      </c>
      <c r="C16" s="77">
        <v>89.2</v>
      </c>
      <c r="D16" s="55">
        <v>1</v>
      </c>
      <c r="E16" s="58">
        <v>87</v>
      </c>
      <c r="F16" s="58">
        <v>91</v>
      </c>
      <c r="G16" s="51">
        <f t="shared" si="0"/>
        <v>178</v>
      </c>
      <c r="H16" s="69"/>
      <c r="I16" s="67"/>
      <c r="J16">
        <f t="shared" si="1"/>
        <v>178</v>
      </c>
    </row>
    <row r="17" spans="1:12">
      <c r="A17" s="65"/>
      <c r="B17" s="66"/>
      <c r="C17" s="67"/>
      <c r="D17" s="67"/>
      <c r="E17" s="68"/>
      <c r="F17" s="68"/>
      <c r="H17" s="69"/>
      <c r="I17" s="67"/>
    </row>
    <row r="18" spans="1:12">
      <c r="D18" s="14"/>
      <c r="G18" s="5"/>
    </row>
    <row r="19" spans="1:12" ht="15">
      <c r="A19" s="7"/>
      <c r="B19" s="15" t="s">
        <v>93</v>
      </c>
      <c r="C19" s="16"/>
      <c r="D19" s="16"/>
      <c r="E19" s="17"/>
      <c r="F19" s="17"/>
      <c r="G19" s="18"/>
      <c r="H19" s="19"/>
      <c r="I19" s="19"/>
      <c r="J19" s="20"/>
      <c r="K19" s="20"/>
      <c r="L19" s="20"/>
    </row>
    <row r="20" spans="1:12">
      <c r="A20" s="7"/>
      <c r="B20" s="21"/>
      <c r="C20" s="16"/>
      <c r="D20" s="16"/>
      <c r="E20" s="17"/>
      <c r="F20" s="17"/>
      <c r="G20" s="18"/>
      <c r="H20" s="19"/>
      <c r="I20" s="19"/>
      <c r="J20" s="20"/>
      <c r="K20" s="20"/>
      <c r="L20" s="20"/>
    </row>
    <row r="21" spans="1:12" ht="15">
      <c r="B21" s="22" t="s">
        <v>17</v>
      </c>
      <c r="C21" s="23"/>
      <c r="D21" s="24"/>
      <c r="E21" s="23"/>
      <c r="F21" s="23"/>
      <c r="G21" s="25"/>
      <c r="H21" s="19"/>
      <c r="I21" s="19"/>
      <c r="J21" s="20"/>
      <c r="K21" s="20"/>
      <c r="L21" s="20"/>
    </row>
    <row r="22" spans="1:12" ht="15">
      <c r="A22" s="6"/>
      <c r="B22" s="26"/>
      <c r="C22" s="23"/>
      <c r="D22" s="23"/>
      <c r="E22" s="27"/>
      <c r="F22" s="27"/>
      <c r="G22" s="25"/>
      <c r="H22" s="19"/>
      <c r="I22" s="19"/>
      <c r="J22" s="20"/>
      <c r="K22" s="20"/>
      <c r="L22" s="20"/>
    </row>
    <row r="23" spans="1:12" ht="15">
      <c r="B23" s="22" t="s">
        <v>18</v>
      </c>
      <c r="C23" s="23"/>
      <c r="D23" s="24"/>
      <c r="E23" s="27"/>
      <c r="F23" s="27"/>
      <c r="G23" s="25"/>
      <c r="H23" s="19"/>
      <c r="I23" s="19"/>
      <c r="J23" s="20"/>
      <c r="K23" s="20"/>
      <c r="L23" s="20"/>
    </row>
    <row r="24" spans="1:12" ht="15">
      <c r="A24" s="7"/>
      <c r="B24" s="26"/>
      <c r="C24" s="27"/>
      <c r="D24" s="27"/>
      <c r="E24" s="27"/>
      <c r="F24" s="27"/>
      <c r="G24" s="25"/>
      <c r="H24" s="19"/>
      <c r="I24" s="19"/>
      <c r="J24" s="20"/>
      <c r="K24" s="20"/>
      <c r="L24" s="20"/>
    </row>
    <row r="25" spans="1:12" ht="15">
      <c r="A25" s="7"/>
      <c r="B25" s="22" t="s">
        <v>19</v>
      </c>
      <c r="C25" s="27"/>
      <c r="D25" s="28"/>
      <c r="E25" s="27"/>
      <c r="F25" s="27"/>
      <c r="G25" s="25"/>
      <c r="H25" s="19"/>
      <c r="I25" s="19"/>
      <c r="J25" s="19"/>
      <c r="K25" s="19"/>
      <c r="L25" s="19"/>
    </row>
    <row r="26" spans="1:12" ht="15">
      <c r="A26" s="7"/>
      <c r="B26" s="26"/>
      <c r="C26" s="27"/>
      <c r="D26" s="27"/>
      <c r="E26" s="27"/>
      <c r="F26" s="27"/>
      <c r="G26" s="25"/>
      <c r="H26" s="19"/>
      <c r="I26" s="19"/>
      <c r="J26" s="19"/>
      <c r="K26" s="19"/>
      <c r="L26" s="19"/>
    </row>
    <row r="27" spans="1:12" ht="15">
      <c r="A27" s="7"/>
      <c r="B27" s="22" t="s">
        <v>20</v>
      </c>
      <c r="C27" s="27"/>
      <c r="D27" s="28"/>
      <c r="E27" s="27"/>
      <c r="F27" s="27"/>
      <c r="G27" s="25"/>
      <c r="H27" s="19"/>
      <c r="I27" s="19"/>
      <c r="J27" s="19"/>
      <c r="K27" s="19"/>
      <c r="L27" s="19"/>
    </row>
    <row r="28" spans="1:12">
      <c r="A28" s="7"/>
      <c r="G28" s="5"/>
    </row>
    <row r="29" spans="1:12" s="110" customFormat="1" ht="15.75" customHeight="1">
      <c r="A29" s="110" t="s">
        <v>35</v>
      </c>
    </row>
    <row r="30" spans="1:12">
      <c r="A30" s="7"/>
      <c r="G30" s="5"/>
    </row>
    <row r="31" spans="1:12" s="111" customFormat="1" ht="15" customHeight="1">
      <c r="A31" s="111" t="s">
        <v>22</v>
      </c>
    </row>
    <row r="32" spans="1:12" s="96" customFormat="1">
      <c r="A32" s="109"/>
      <c r="B32" s="92" t="s">
        <v>23</v>
      </c>
      <c r="C32" s="93"/>
      <c r="D32" s="93"/>
      <c r="E32" s="93"/>
      <c r="F32" s="93"/>
      <c r="G32" s="93"/>
      <c r="H32" s="95"/>
      <c r="I32" s="95"/>
      <c r="J32" s="95"/>
      <c r="K32" s="95"/>
      <c r="L32" s="95"/>
    </row>
    <row r="33" spans="1:12" s="96" customFormat="1">
      <c r="A33" s="109"/>
      <c r="B33" s="92" t="s">
        <v>24</v>
      </c>
      <c r="C33" s="93"/>
      <c r="D33" s="93"/>
      <c r="E33" s="93"/>
      <c r="F33" s="93"/>
      <c r="G33" s="93"/>
      <c r="H33" s="95"/>
      <c r="I33" s="95"/>
      <c r="J33" s="95"/>
      <c r="K33" s="95"/>
      <c r="L33" s="95"/>
    </row>
    <row r="34" spans="1:12" s="96" customFormat="1">
      <c r="A34" s="109"/>
      <c r="B34" s="92" t="s">
        <v>25</v>
      </c>
      <c r="C34" s="97"/>
      <c r="D34" s="94"/>
      <c r="E34" s="94"/>
      <c r="F34" s="94"/>
      <c r="G34" s="94"/>
      <c r="H34" s="95"/>
      <c r="I34" s="95"/>
      <c r="J34" s="95"/>
      <c r="K34" s="95"/>
      <c r="L34" s="95"/>
    </row>
    <row r="35" spans="1:12" s="96" customFormat="1">
      <c r="A35" s="109"/>
      <c r="B35" s="92" t="s">
        <v>26</v>
      </c>
      <c r="C35" s="97"/>
      <c r="D35" s="94"/>
      <c r="E35" s="94"/>
      <c r="F35" s="94"/>
      <c r="G35" s="94"/>
      <c r="H35" s="95"/>
      <c r="I35" s="95"/>
      <c r="J35" s="95"/>
      <c r="K35" s="95"/>
      <c r="L35" s="95"/>
    </row>
    <row r="36" spans="1:12" s="96" customFormat="1">
      <c r="A36" s="109"/>
      <c r="B36" s="92" t="s">
        <v>27</v>
      </c>
      <c r="C36" s="97"/>
      <c r="D36" s="94"/>
      <c r="E36" s="94"/>
      <c r="F36" s="94"/>
      <c r="G36" s="94"/>
      <c r="H36" s="95"/>
      <c r="I36" s="95"/>
      <c r="J36" s="95"/>
      <c r="K36" s="95"/>
      <c r="L36" s="95"/>
    </row>
    <row r="37" spans="1:12" s="96" customFormat="1" ht="15">
      <c r="B37" s="98" t="s">
        <v>28</v>
      </c>
      <c r="C37" s="99"/>
      <c r="D37" s="99"/>
      <c r="E37" s="99"/>
      <c r="F37" s="99"/>
      <c r="G37" s="99"/>
      <c r="H37" s="99"/>
      <c r="I37" s="100"/>
      <c r="J37" s="95"/>
      <c r="K37" s="95"/>
      <c r="L37" s="95"/>
    </row>
    <row r="38" spans="1:12" s="96" customFormat="1" ht="15">
      <c r="B38" s="98" t="s">
        <v>29</v>
      </c>
      <c r="C38" s="106"/>
      <c r="D38" s="106"/>
      <c r="E38" s="106"/>
      <c r="F38" s="106"/>
      <c r="G38" s="106"/>
      <c r="H38" s="106"/>
      <c r="I38" s="106"/>
      <c r="J38" s="107"/>
      <c r="K38" s="95"/>
      <c r="L38" s="95"/>
    </row>
    <row r="39" spans="1:12" s="96" customFormat="1">
      <c r="B39" s="101" t="s">
        <v>95</v>
      </c>
      <c r="C39" s="102"/>
      <c r="D39" s="102"/>
      <c r="E39" s="102"/>
      <c r="F39" s="102"/>
    </row>
  </sheetData>
  <sortState ref="A4:J16">
    <sortCondition descending="1" ref="J4:J16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/>
  <headerFooter>
    <oddHeader>&amp;C&amp;"Times New Roman Negreta,Bold"&amp;U&amp;K000000CTSA Small-bore Rifle Wing
Charlie Cup 2019 -20
Ladies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M1" sqref="M1"/>
    </sheetView>
  </sheetViews>
  <sheetFormatPr baseColWidth="10" defaultColWidth="8.83203125" defaultRowHeight="14" x14ac:dyDescent="0"/>
  <cols>
    <col min="1" max="1" width="10.5" customWidth="1"/>
    <col min="2" max="2" width="12" customWidth="1"/>
    <col min="3" max="3" width="7" customWidth="1"/>
    <col min="4" max="4" width="4.1640625" customWidth="1"/>
    <col min="5" max="5" width="4.83203125" customWidth="1"/>
    <col min="6" max="6" width="5.1640625" customWidth="1"/>
    <col min="7" max="7" width="8.1640625" customWidth="1"/>
    <col min="8" max="8" width="5.83203125" customWidth="1"/>
    <col min="9" max="9" width="5.6640625" customWidth="1"/>
    <col min="10" max="10" width="5.83203125" customWidth="1"/>
    <col min="11" max="11" width="7.5" customWidth="1"/>
    <col min="12" max="12" width="8.33203125" customWidth="1"/>
  </cols>
  <sheetData>
    <row r="1" spans="1:13">
      <c r="C1" s="1" t="s">
        <v>2</v>
      </c>
      <c r="D1" s="1"/>
      <c r="E1" s="2" t="s">
        <v>3</v>
      </c>
      <c r="F1" s="2" t="s">
        <v>3</v>
      </c>
      <c r="H1" s="2">
        <v>0.25</v>
      </c>
      <c r="I1" s="2">
        <v>0.3</v>
      </c>
      <c r="J1" s="3"/>
      <c r="K1" s="3"/>
      <c r="L1" s="3"/>
      <c r="M1" s="3"/>
    </row>
    <row r="2" spans="1:13">
      <c r="A2" s="4" t="s">
        <v>4</v>
      </c>
      <c r="B2" s="4" t="s">
        <v>5</v>
      </c>
      <c r="C2" s="1" t="s">
        <v>6</v>
      </c>
      <c r="D2" s="1" t="s">
        <v>7</v>
      </c>
      <c r="E2" s="2">
        <v>1</v>
      </c>
      <c r="F2" s="2">
        <v>2</v>
      </c>
      <c r="G2" s="1" t="s">
        <v>8</v>
      </c>
      <c r="H2" s="2" t="s">
        <v>9</v>
      </c>
      <c r="I2" s="2" t="s">
        <v>9</v>
      </c>
      <c r="J2" s="2" t="s">
        <v>10</v>
      </c>
      <c r="K2" s="2" t="s">
        <v>11</v>
      </c>
      <c r="L2" s="2" t="s">
        <v>12</v>
      </c>
      <c r="M2" s="3"/>
    </row>
    <row r="3" spans="1:13">
      <c r="B3" s="3"/>
      <c r="C3" s="1"/>
      <c r="D3" s="1"/>
      <c r="E3" s="1"/>
      <c r="F3" s="1"/>
      <c r="G3" s="5"/>
      <c r="J3" s="6"/>
      <c r="K3" s="6"/>
      <c r="L3" s="6"/>
    </row>
    <row r="4" spans="1:13">
      <c r="A4" s="76" t="s">
        <v>67</v>
      </c>
      <c r="B4" s="76" t="s">
        <v>43</v>
      </c>
      <c r="C4" s="81">
        <v>95.3</v>
      </c>
      <c r="D4" s="55">
        <v>1</v>
      </c>
      <c r="E4" s="58">
        <v>95</v>
      </c>
      <c r="F4" s="58">
        <v>98</v>
      </c>
      <c r="G4" s="51">
        <f t="shared" ref="G4" si="0">SUM(E4,F4)</f>
        <v>193</v>
      </c>
      <c r="H4" s="55"/>
      <c r="I4" s="55"/>
      <c r="J4" s="58"/>
      <c r="K4" s="58">
        <f>+G4</f>
        <v>193</v>
      </c>
      <c r="L4" s="58"/>
    </row>
    <row r="5" spans="1:13">
      <c r="A5" s="53"/>
      <c r="B5" s="54"/>
      <c r="C5" s="55"/>
      <c r="D5" s="55"/>
      <c r="E5" s="58"/>
      <c r="F5" s="58"/>
      <c r="G5" s="51">
        <f>SUM(E5:F5)</f>
        <v>0</v>
      </c>
      <c r="H5" s="55"/>
      <c r="I5" s="55"/>
      <c r="J5" s="58"/>
      <c r="K5" s="58">
        <f>+G5</f>
        <v>0</v>
      </c>
      <c r="L5" s="58"/>
    </row>
    <row r="6" spans="1:13">
      <c r="A6" s="7"/>
      <c r="B6" s="8"/>
      <c r="C6" s="9"/>
      <c r="D6" s="9"/>
      <c r="E6" s="10"/>
      <c r="F6" s="10"/>
      <c r="G6" s="5"/>
      <c r="H6" s="9"/>
      <c r="I6" s="9"/>
      <c r="J6" s="10"/>
      <c r="K6" s="10"/>
      <c r="L6" s="10"/>
    </row>
    <row r="7" spans="1:13" ht="15">
      <c r="A7" s="7"/>
      <c r="B7" s="11" t="s">
        <v>88</v>
      </c>
      <c r="C7" s="12"/>
      <c r="D7" s="9"/>
      <c r="E7" s="10"/>
      <c r="F7" s="10"/>
      <c r="G7" s="5"/>
      <c r="H7" s="9"/>
      <c r="I7" s="9"/>
      <c r="J7" s="10"/>
      <c r="K7" s="10"/>
      <c r="L7" s="10"/>
    </row>
    <row r="8" spans="1:13">
      <c r="D8" s="14"/>
      <c r="G8" s="5"/>
    </row>
    <row r="9" spans="1:13" ht="15">
      <c r="A9" s="7"/>
      <c r="B9" s="15" t="s">
        <v>94</v>
      </c>
      <c r="C9" s="16"/>
      <c r="D9" s="16"/>
      <c r="E9" s="17"/>
      <c r="F9" s="17"/>
      <c r="G9" s="18"/>
      <c r="H9" s="19"/>
      <c r="I9" s="19"/>
      <c r="J9" s="20"/>
      <c r="K9" s="20"/>
      <c r="L9" s="20"/>
    </row>
    <row r="10" spans="1:13">
      <c r="A10" s="7"/>
      <c r="B10" s="21"/>
      <c r="C10" s="16"/>
      <c r="D10" s="16"/>
      <c r="E10" s="17"/>
      <c r="F10" s="17"/>
      <c r="G10" s="18"/>
      <c r="H10" s="19"/>
      <c r="I10" s="19"/>
      <c r="J10" s="20"/>
      <c r="K10" s="20"/>
      <c r="L10" s="20"/>
    </row>
    <row r="11" spans="1:13">
      <c r="B11" s="35" t="s">
        <v>17</v>
      </c>
      <c r="C11" s="36"/>
      <c r="D11" s="37"/>
      <c r="E11" s="36"/>
      <c r="F11" s="36"/>
      <c r="G11" s="18"/>
      <c r="H11" s="19"/>
      <c r="I11" s="19"/>
      <c r="J11" s="20"/>
      <c r="K11" s="20"/>
      <c r="L11" s="20"/>
    </row>
    <row r="12" spans="1:13">
      <c r="A12" s="6"/>
      <c r="B12" s="38"/>
      <c r="C12" s="36"/>
      <c r="D12" s="36"/>
      <c r="E12" s="17"/>
      <c r="F12" s="17"/>
      <c r="G12" s="18"/>
      <c r="H12" s="19"/>
      <c r="I12" s="19"/>
      <c r="J12" s="20"/>
      <c r="K12" s="20"/>
      <c r="L12" s="20"/>
    </row>
    <row r="13" spans="1:13">
      <c r="B13" s="35" t="s">
        <v>18</v>
      </c>
      <c r="C13" s="36"/>
      <c r="D13" s="37"/>
      <c r="E13" s="17"/>
      <c r="F13" s="17"/>
      <c r="G13" s="18"/>
      <c r="H13" s="19"/>
      <c r="I13" s="19"/>
      <c r="J13" s="20"/>
      <c r="K13" s="20"/>
      <c r="L13" s="20"/>
    </row>
    <row r="14" spans="1:13">
      <c r="A14" s="7"/>
      <c r="B14" s="38"/>
      <c r="C14" s="17"/>
      <c r="D14" s="17"/>
      <c r="E14" s="17"/>
      <c r="F14" s="17"/>
      <c r="G14" s="18"/>
      <c r="H14" s="19"/>
      <c r="I14" s="19"/>
      <c r="J14" s="20"/>
      <c r="K14" s="20"/>
      <c r="L14" s="20"/>
    </row>
    <row r="15" spans="1:13">
      <c r="A15" s="7"/>
      <c r="B15" s="35" t="s">
        <v>19</v>
      </c>
      <c r="C15" s="17"/>
      <c r="D15" s="39"/>
      <c r="E15" s="17"/>
      <c r="F15" s="17"/>
      <c r="G15" s="18"/>
      <c r="H15" s="19"/>
      <c r="I15" s="19"/>
      <c r="J15" s="19"/>
      <c r="K15" s="19"/>
      <c r="L15" s="19"/>
    </row>
    <row r="16" spans="1:13">
      <c r="A16" s="7"/>
      <c r="B16" s="38"/>
      <c r="C16" s="17"/>
      <c r="D16" s="17"/>
      <c r="E16" s="17"/>
      <c r="F16" s="17"/>
      <c r="G16" s="18"/>
      <c r="H16" s="19"/>
      <c r="I16" s="19"/>
      <c r="J16" s="19"/>
      <c r="K16" s="19"/>
      <c r="L16" s="19"/>
    </row>
    <row r="17" spans="1:12">
      <c r="A17" s="7"/>
      <c r="B17" s="35" t="s">
        <v>20</v>
      </c>
      <c r="C17" s="17"/>
      <c r="D17" s="39"/>
      <c r="E17" s="17"/>
      <c r="F17" s="17"/>
      <c r="G17" s="18"/>
      <c r="H17" s="19"/>
      <c r="I17" s="19"/>
      <c r="J17" s="19"/>
      <c r="K17" s="19"/>
      <c r="L17" s="19"/>
    </row>
    <row r="18" spans="1:12">
      <c r="A18" s="7"/>
      <c r="G18" s="5"/>
    </row>
    <row r="19" spans="1:12">
      <c r="A19" s="7"/>
      <c r="B19" s="40" t="s">
        <v>21</v>
      </c>
      <c r="C19" s="41"/>
      <c r="D19" s="41"/>
      <c r="E19" s="41"/>
      <c r="F19" s="41"/>
      <c r="G19" s="42"/>
      <c r="H19" s="43"/>
      <c r="I19" s="43"/>
      <c r="J19" s="43"/>
      <c r="K19" s="43"/>
      <c r="L19" s="44"/>
    </row>
    <row r="20" spans="1:12">
      <c r="A20" s="7"/>
      <c r="G20" s="5"/>
    </row>
    <row r="21" spans="1:12" s="126" customFormat="1" ht="15" customHeight="1">
      <c r="A21" s="126" t="s">
        <v>22</v>
      </c>
    </row>
    <row r="22" spans="1:12" s="96" customFormat="1">
      <c r="A22" s="109"/>
      <c r="B22" s="92" t="s">
        <v>23</v>
      </c>
      <c r="C22" s="93"/>
      <c r="D22" s="93"/>
      <c r="E22" s="93"/>
      <c r="F22" s="93"/>
      <c r="G22" s="93"/>
      <c r="H22" s="95"/>
      <c r="I22" s="95"/>
      <c r="J22" s="95"/>
      <c r="K22" s="95"/>
      <c r="L22" s="95"/>
    </row>
    <row r="23" spans="1:12" s="96" customFormat="1">
      <c r="A23" s="109"/>
      <c r="B23" s="92" t="s">
        <v>24</v>
      </c>
      <c r="C23" s="93"/>
      <c r="D23" s="93"/>
      <c r="E23" s="93"/>
      <c r="F23" s="93"/>
      <c r="G23" s="93"/>
      <c r="H23" s="95"/>
      <c r="I23" s="95"/>
      <c r="J23" s="95"/>
      <c r="K23" s="95"/>
      <c r="L23" s="95"/>
    </row>
    <row r="24" spans="1:12" s="96" customFormat="1">
      <c r="A24" s="109"/>
      <c r="B24" s="92" t="s">
        <v>25</v>
      </c>
      <c r="C24" s="97"/>
      <c r="D24" s="94"/>
      <c r="E24" s="94"/>
      <c r="F24" s="94"/>
      <c r="G24" s="94"/>
      <c r="H24" s="95"/>
      <c r="I24" s="95"/>
      <c r="J24" s="95"/>
      <c r="K24" s="95"/>
      <c r="L24" s="95"/>
    </row>
    <row r="25" spans="1:12" s="96" customFormat="1">
      <c r="A25" s="109"/>
      <c r="B25" s="92" t="s">
        <v>26</v>
      </c>
      <c r="C25" s="97"/>
      <c r="D25" s="94"/>
      <c r="E25" s="94"/>
      <c r="F25" s="94"/>
      <c r="G25" s="94"/>
      <c r="H25" s="95"/>
      <c r="I25" s="95"/>
      <c r="J25" s="95"/>
      <c r="K25" s="95"/>
      <c r="L25" s="95"/>
    </row>
    <row r="26" spans="1:12" s="96" customFormat="1">
      <c r="A26" s="109"/>
      <c r="B26" s="92" t="s">
        <v>27</v>
      </c>
      <c r="C26" s="97"/>
      <c r="D26" s="94"/>
      <c r="E26" s="94"/>
      <c r="F26" s="94"/>
      <c r="G26" s="94"/>
      <c r="H26" s="95"/>
      <c r="I26" s="95"/>
      <c r="J26" s="95"/>
      <c r="K26" s="95"/>
      <c r="L26" s="95"/>
    </row>
    <row r="27" spans="1:12" s="96" customFormat="1" ht="15">
      <c r="B27" s="98" t="s">
        <v>28</v>
      </c>
      <c r="C27" s="99"/>
      <c r="D27" s="99"/>
      <c r="E27" s="99"/>
      <c r="F27" s="99"/>
      <c r="G27" s="99"/>
      <c r="H27" s="99"/>
      <c r="I27" s="100"/>
      <c r="J27" s="95"/>
      <c r="K27" s="95"/>
      <c r="L27" s="95"/>
    </row>
    <row r="28" spans="1:12" s="96" customFormat="1" ht="15">
      <c r="B28" s="98" t="s">
        <v>29</v>
      </c>
      <c r="C28" s="106"/>
      <c r="D28" s="106"/>
      <c r="E28" s="106"/>
      <c r="F28" s="106"/>
      <c r="G28" s="106"/>
      <c r="H28" s="106"/>
      <c r="I28" s="106"/>
      <c r="J28" s="107"/>
      <c r="K28" s="95"/>
      <c r="L28" s="95"/>
    </row>
    <row r="29" spans="1:12" s="96" customFormat="1">
      <c r="B29" s="101" t="s">
        <v>95</v>
      </c>
      <c r="C29" s="102"/>
      <c r="D29" s="102"/>
      <c r="E29" s="102"/>
      <c r="F29" s="102"/>
    </row>
  </sheetData>
  <mergeCells count="1">
    <mergeCell ref="A21:XFD2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/>
  <headerFooter>
    <oddHeader>&amp;C&amp;"Times New Roman Negreta,Bold"&amp;U&amp;K000000CTSA Small-bore Rifle Wing
Charlie Cup 2019-20
Juniors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M1" sqref="M1"/>
    </sheetView>
  </sheetViews>
  <sheetFormatPr baseColWidth="10" defaultColWidth="8.83203125" defaultRowHeight="14" x14ac:dyDescent="0"/>
  <cols>
    <col min="1" max="1" width="17.33203125" customWidth="1"/>
    <col min="2" max="2" width="14.33203125" customWidth="1"/>
    <col min="3" max="3" width="7" customWidth="1"/>
    <col min="4" max="4" width="5" customWidth="1"/>
    <col min="5" max="5" width="5.83203125" customWidth="1"/>
    <col min="6" max="7" width="6.5" customWidth="1"/>
    <col min="8" max="8" width="5.5" customWidth="1"/>
    <col min="9" max="9" width="5.6640625" customWidth="1"/>
    <col min="10" max="10" width="6" customWidth="1"/>
    <col min="11" max="11" width="6.1640625" customWidth="1"/>
    <col min="12" max="12" width="7.5" customWidth="1"/>
  </cols>
  <sheetData>
    <row r="1" spans="1:13">
      <c r="C1" s="1" t="s">
        <v>2</v>
      </c>
      <c r="D1" s="1"/>
      <c r="E1" s="2" t="s">
        <v>3</v>
      </c>
      <c r="F1" s="2" t="s">
        <v>3</v>
      </c>
      <c r="H1" s="2">
        <v>0.25</v>
      </c>
      <c r="I1" s="2">
        <v>0.3</v>
      </c>
      <c r="J1" s="3"/>
      <c r="K1" s="3"/>
      <c r="L1" s="3"/>
      <c r="M1" s="3"/>
    </row>
    <row r="2" spans="1:13">
      <c r="A2" s="4" t="s">
        <v>4</v>
      </c>
      <c r="B2" s="4" t="s">
        <v>5</v>
      </c>
      <c r="C2" s="1" t="s">
        <v>6</v>
      </c>
      <c r="D2" s="1" t="s">
        <v>7</v>
      </c>
      <c r="E2" s="2">
        <v>1</v>
      </c>
      <c r="F2" s="2">
        <v>2</v>
      </c>
      <c r="G2" s="1" t="s">
        <v>8</v>
      </c>
      <c r="H2" s="2" t="s">
        <v>9</v>
      </c>
      <c r="I2" s="2" t="s">
        <v>9</v>
      </c>
      <c r="J2" s="2" t="s">
        <v>10</v>
      </c>
      <c r="K2" s="2" t="s">
        <v>11</v>
      </c>
      <c r="L2" s="2" t="s">
        <v>12</v>
      </c>
      <c r="M2" s="3"/>
    </row>
    <row r="3" spans="1:13">
      <c r="A3" s="4"/>
      <c r="B3" s="3"/>
      <c r="C3" s="1"/>
      <c r="D3" s="1"/>
      <c r="E3" s="1"/>
      <c r="F3" s="1"/>
      <c r="G3" s="5"/>
      <c r="J3" s="6"/>
      <c r="K3" s="6"/>
      <c r="L3" s="6"/>
    </row>
    <row r="4" spans="1:13" ht="23" customHeight="1">
      <c r="A4" s="76" t="s">
        <v>63</v>
      </c>
      <c r="B4" s="76" t="s">
        <v>41</v>
      </c>
      <c r="C4" s="77">
        <v>97.4</v>
      </c>
      <c r="D4" s="55">
        <v>2</v>
      </c>
      <c r="E4" s="87">
        <v>99</v>
      </c>
      <c r="F4" s="87">
        <v>97</v>
      </c>
      <c r="G4" s="88">
        <f>SUM(E4,F4)</f>
        <v>196</v>
      </c>
      <c r="H4" s="56"/>
      <c r="I4" s="57"/>
      <c r="J4" s="58"/>
      <c r="K4" s="58"/>
      <c r="L4" s="61">
        <f>+G4</f>
        <v>196</v>
      </c>
    </row>
    <row r="5" spans="1:13">
      <c r="A5" s="76" t="s">
        <v>66</v>
      </c>
      <c r="B5" s="76" t="s">
        <v>46</v>
      </c>
      <c r="C5" s="77">
        <v>96.2</v>
      </c>
      <c r="D5" s="55">
        <v>1</v>
      </c>
      <c r="E5" s="58">
        <v>98</v>
      </c>
      <c r="F5" s="58">
        <v>98</v>
      </c>
      <c r="G5" s="51">
        <f>SUM(E5,F5)</f>
        <v>196</v>
      </c>
      <c r="H5" s="55"/>
      <c r="I5" s="55"/>
      <c r="J5" s="58"/>
      <c r="K5" s="58"/>
      <c r="L5" s="58">
        <f>+G5</f>
        <v>196</v>
      </c>
    </row>
    <row r="6" spans="1:13">
      <c r="A6" s="76" t="s">
        <v>86</v>
      </c>
      <c r="B6" s="76" t="s">
        <v>48</v>
      </c>
      <c r="C6" s="77"/>
      <c r="D6" s="55">
        <v>2</v>
      </c>
      <c r="E6" s="58">
        <v>99</v>
      </c>
      <c r="F6" s="58">
        <v>97</v>
      </c>
      <c r="G6" s="51">
        <f>SUM(E6,F6)</f>
        <v>196</v>
      </c>
      <c r="H6" s="56"/>
      <c r="I6" s="57"/>
      <c r="J6" s="58"/>
      <c r="K6" s="58"/>
      <c r="L6" s="58">
        <f>+G6</f>
        <v>196</v>
      </c>
    </row>
    <row r="7" spans="1:13" ht="15">
      <c r="A7" s="76"/>
      <c r="B7" s="45" t="s">
        <v>31</v>
      </c>
      <c r="C7" s="77"/>
      <c r="D7" s="55"/>
      <c r="E7" s="58"/>
      <c r="F7" s="58"/>
      <c r="G7" s="51"/>
      <c r="H7" s="56"/>
      <c r="I7" s="57"/>
      <c r="J7" s="58"/>
      <c r="K7" s="58"/>
      <c r="L7" s="58"/>
    </row>
    <row r="8" spans="1:13">
      <c r="A8" s="76"/>
      <c r="B8" s="76"/>
      <c r="C8" s="77"/>
      <c r="D8" s="55"/>
      <c r="E8" s="58"/>
      <c r="F8" s="58"/>
      <c r="G8" s="51"/>
      <c r="H8" s="56"/>
      <c r="I8" s="57"/>
      <c r="J8" s="58"/>
      <c r="K8" s="58"/>
      <c r="L8" s="58"/>
    </row>
    <row r="9" spans="1:13" ht="21" customHeight="1">
      <c r="A9" s="76" t="s">
        <v>42</v>
      </c>
      <c r="B9" s="76" t="s">
        <v>43</v>
      </c>
      <c r="C9" s="77">
        <v>96.2</v>
      </c>
      <c r="D9" s="55">
        <v>1</v>
      </c>
      <c r="E9" s="58">
        <v>97</v>
      </c>
      <c r="F9" s="58">
        <v>98</v>
      </c>
      <c r="G9" s="51">
        <f t="shared" ref="G9:G22" si="0">SUM(E9,F9)</f>
        <v>195</v>
      </c>
      <c r="H9" s="55"/>
      <c r="I9" s="55"/>
      <c r="J9" s="58"/>
      <c r="K9" s="58"/>
      <c r="L9" s="58">
        <f t="shared" ref="L9:L22" si="1">+G9</f>
        <v>195</v>
      </c>
    </row>
    <row r="10" spans="1:13">
      <c r="A10" s="76" t="s">
        <v>64</v>
      </c>
      <c r="B10" s="78" t="s">
        <v>40</v>
      </c>
      <c r="C10" s="77">
        <v>96.8</v>
      </c>
      <c r="D10" s="55">
        <v>1</v>
      </c>
      <c r="E10" s="58">
        <v>98</v>
      </c>
      <c r="F10" s="58">
        <v>96</v>
      </c>
      <c r="G10" s="51">
        <f t="shared" si="0"/>
        <v>194</v>
      </c>
      <c r="H10" s="56"/>
      <c r="I10" s="57"/>
      <c r="K10" s="58"/>
      <c r="L10" s="58">
        <f t="shared" si="1"/>
        <v>194</v>
      </c>
    </row>
    <row r="11" spans="1:13">
      <c r="A11" s="76" t="s">
        <v>44</v>
      </c>
      <c r="B11" s="76" t="s">
        <v>45</v>
      </c>
      <c r="C11" s="77">
        <v>95.8</v>
      </c>
      <c r="D11" s="55">
        <v>3</v>
      </c>
      <c r="E11" s="58">
        <v>97</v>
      </c>
      <c r="F11" s="58">
        <v>97</v>
      </c>
      <c r="G11" s="51">
        <f t="shared" si="0"/>
        <v>194</v>
      </c>
      <c r="H11" s="55"/>
      <c r="I11" s="55"/>
      <c r="J11" s="58"/>
      <c r="K11" s="58"/>
      <c r="L11" s="58">
        <f t="shared" si="1"/>
        <v>194</v>
      </c>
    </row>
    <row r="12" spans="1:13">
      <c r="A12" s="76" t="s">
        <v>72</v>
      </c>
      <c r="B12" s="76" t="s">
        <v>43</v>
      </c>
      <c r="C12" s="81">
        <v>94.7</v>
      </c>
      <c r="D12" s="55">
        <v>1</v>
      </c>
      <c r="E12" s="58">
        <v>95</v>
      </c>
      <c r="F12" s="58">
        <v>96</v>
      </c>
      <c r="G12" s="51">
        <f t="shared" si="0"/>
        <v>191</v>
      </c>
      <c r="H12" s="55"/>
      <c r="I12" s="55"/>
      <c r="J12" s="58"/>
      <c r="K12" s="58"/>
      <c r="L12" s="58">
        <f t="shared" si="1"/>
        <v>191</v>
      </c>
    </row>
    <row r="13" spans="1:13">
      <c r="A13" s="76" t="s">
        <v>51</v>
      </c>
      <c r="B13" s="78" t="s">
        <v>43</v>
      </c>
      <c r="C13" s="77">
        <v>93.6</v>
      </c>
      <c r="D13" s="55">
        <v>1</v>
      </c>
      <c r="E13" s="58">
        <v>97</v>
      </c>
      <c r="F13" s="58">
        <v>94</v>
      </c>
      <c r="G13" s="51">
        <f t="shared" si="0"/>
        <v>191</v>
      </c>
      <c r="H13" s="56"/>
      <c r="I13" s="55"/>
      <c r="J13" s="58"/>
      <c r="K13" s="58"/>
      <c r="L13" s="58">
        <f t="shared" si="1"/>
        <v>191</v>
      </c>
    </row>
    <row r="14" spans="1:13">
      <c r="A14" s="76" t="s">
        <v>62</v>
      </c>
      <c r="B14" s="76" t="s">
        <v>39</v>
      </c>
      <c r="C14" s="77">
        <v>98.4</v>
      </c>
      <c r="D14" s="55">
        <v>1</v>
      </c>
      <c r="E14" s="58">
        <v>92</v>
      </c>
      <c r="F14" s="58">
        <v>96</v>
      </c>
      <c r="G14" s="51">
        <f t="shared" si="0"/>
        <v>188</v>
      </c>
      <c r="H14" s="55"/>
      <c r="I14" s="55"/>
      <c r="J14" s="58"/>
      <c r="K14" s="58"/>
      <c r="L14" s="58">
        <f t="shared" si="1"/>
        <v>188</v>
      </c>
    </row>
    <row r="15" spans="1:13">
      <c r="A15" s="76" t="s">
        <v>49</v>
      </c>
      <c r="B15" s="76" t="s">
        <v>38</v>
      </c>
      <c r="C15" s="81">
        <v>93.5</v>
      </c>
      <c r="D15" s="55">
        <v>1</v>
      </c>
      <c r="E15" s="58">
        <v>95</v>
      </c>
      <c r="F15" s="58">
        <v>92</v>
      </c>
      <c r="G15" s="51">
        <f t="shared" si="0"/>
        <v>187</v>
      </c>
      <c r="H15" s="56"/>
      <c r="I15" s="57"/>
      <c r="J15" s="52"/>
      <c r="K15" s="58"/>
      <c r="L15" s="58">
        <f t="shared" si="1"/>
        <v>187</v>
      </c>
    </row>
    <row r="16" spans="1:13">
      <c r="A16" s="76" t="s">
        <v>74</v>
      </c>
      <c r="B16" s="76" t="s">
        <v>48</v>
      </c>
      <c r="C16" s="81">
        <v>94.3</v>
      </c>
      <c r="D16" s="55">
        <v>1</v>
      </c>
      <c r="E16" s="58">
        <v>89</v>
      </c>
      <c r="F16" s="58">
        <v>96</v>
      </c>
      <c r="G16" s="51">
        <f t="shared" si="0"/>
        <v>185</v>
      </c>
      <c r="H16" s="51"/>
      <c r="I16" s="51"/>
      <c r="J16" s="58"/>
      <c r="K16" s="58"/>
      <c r="L16" s="60">
        <f t="shared" si="1"/>
        <v>185</v>
      </c>
    </row>
    <row r="17" spans="1:12">
      <c r="A17" s="76" t="s">
        <v>77</v>
      </c>
      <c r="B17" s="76" t="s">
        <v>45</v>
      </c>
      <c r="C17" s="77">
        <v>93.7</v>
      </c>
      <c r="D17" s="55">
        <v>1</v>
      </c>
      <c r="E17" s="58">
        <v>93</v>
      </c>
      <c r="F17" s="58">
        <v>92</v>
      </c>
      <c r="G17" s="51">
        <f t="shared" si="0"/>
        <v>185</v>
      </c>
      <c r="H17" s="55"/>
      <c r="I17" s="55"/>
      <c r="J17" s="68"/>
      <c r="K17" s="58"/>
      <c r="L17" s="58">
        <f t="shared" si="1"/>
        <v>185</v>
      </c>
    </row>
    <row r="18" spans="1:12">
      <c r="A18" s="76" t="s">
        <v>78</v>
      </c>
      <c r="B18" s="76" t="s">
        <v>45</v>
      </c>
      <c r="C18" s="83">
        <v>92.8</v>
      </c>
      <c r="D18" s="55">
        <v>3</v>
      </c>
      <c r="E18" s="58">
        <v>90</v>
      </c>
      <c r="F18" s="58">
        <v>94</v>
      </c>
      <c r="G18" s="51">
        <f t="shared" si="0"/>
        <v>184</v>
      </c>
      <c r="H18" s="55"/>
      <c r="I18" s="55"/>
      <c r="J18" s="58"/>
      <c r="K18" s="58"/>
      <c r="L18" s="58">
        <f t="shared" si="1"/>
        <v>184</v>
      </c>
    </row>
    <row r="19" spans="1:12">
      <c r="A19" s="76" t="s">
        <v>55</v>
      </c>
      <c r="B19" s="76" t="s">
        <v>48</v>
      </c>
      <c r="C19" s="83">
        <v>90.9</v>
      </c>
      <c r="D19" s="55">
        <v>1</v>
      </c>
      <c r="E19" s="58">
        <v>92</v>
      </c>
      <c r="F19" s="58">
        <v>91</v>
      </c>
      <c r="G19" s="51">
        <f t="shared" si="0"/>
        <v>183</v>
      </c>
      <c r="H19" s="56"/>
      <c r="I19" s="55"/>
      <c r="J19" s="58"/>
      <c r="K19" s="58"/>
      <c r="L19" s="58">
        <f t="shared" si="1"/>
        <v>183</v>
      </c>
    </row>
    <row r="20" spans="1:12">
      <c r="A20" s="76" t="s">
        <v>82</v>
      </c>
      <c r="B20" s="76" t="s">
        <v>45</v>
      </c>
      <c r="C20" s="77">
        <v>89.4</v>
      </c>
      <c r="D20" s="55">
        <v>1</v>
      </c>
      <c r="E20" s="58">
        <v>88</v>
      </c>
      <c r="F20" s="58">
        <v>94</v>
      </c>
      <c r="G20" s="51">
        <f t="shared" si="0"/>
        <v>182</v>
      </c>
      <c r="H20" s="55"/>
      <c r="I20" s="55"/>
      <c r="J20" s="58"/>
      <c r="K20" s="58"/>
      <c r="L20" s="58">
        <f t="shared" si="1"/>
        <v>182</v>
      </c>
    </row>
    <row r="21" spans="1:12">
      <c r="A21" s="76" t="s">
        <v>70</v>
      </c>
      <c r="B21" s="76" t="s">
        <v>39</v>
      </c>
      <c r="C21" s="77">
        <v>94.9</v>
      </c>
      <c r="D21" s="55">
        <v>1</v>
      </c>
      <c r="E21" s="58">
        <v>92</v>
      </c>
      <c r="F21" s="58">
        <v>89</v>
      </c>
      <c r="G21" s="51">
        <f t="shared" si="0"/>
        <v>181</v>
      </c>
      <c r="H21" s="69"/>
      <c r="I21" s="67"/>
      <c r="J21" s="68"/>
      <c r="K21" s="68"/>
      <c r="L21" s="68">
        <f t="shared" si="1"/>
        <v>181</v>
      </c>
    </row>
    <row r="22" spans="1:12">
      <c r="A22" s="78" t="s">
        <v>85</v>
      </c>
      <c r="B22" s="78" t="s">
        <v>40</v>
      </c>
      <c r="C22" s="77">
        <v>81.2</v>
      </c>
      <c r="D22" s="55">
        <v>1</v>
      </c>
      <c r="E22" s="58">
        <v>88</v>
      </c>
      <c r="F22" s="58">
        <v>86</v>
      </c>
      <c r="G22" s="51">
        <f t="shared" si="0"/>
        <v>174</v>
      </c>
      <c r="H22" s="9"/>
      <c r="I22" s="9"/>
      <c r="J22" s="10"/>
      <c r="K22" s="10"/>
      <c r="L22" s="10">
        <f t="shared" si="1"/>
        <v>174</v>
      </c>
    </row>
    <row r="23" spans="1:12">
      <c r="D23" s="14"/>
      <c r="G23" s="5"/>
    </row>
    <row r="24" spans="1:12" ht="15">
      <c r="A24" s="7"/>
      <c r="B24" s="15" t="s">
        <v>93</v>
      </c>
      <c r="C24" s="16"/>
      <c r="D24" s="16"/>
      <c r="E24" s="17"/>
      <c r="F24" s="17"/>
      <c r="G24" s="18"/>
      <c r="H24" s="19"/>
      <c r="I24" s="19"/>
      <c r="J24" s="20"/>
      <c r="K24" s="20"/>
      <c r="L24" s="20"/>
    </row>
    <row r="25" spans="1:12">
      <c r="A25" s="7"/>
      <c r="B25" s="21"/>
      <c r="C25" s="16"/>
      <c r="D25" s="16"/>
      <c r="E25" s="17"/>
      <c r="F25" s="17"/>
      <c r="G25" s="18"/>
      <c r="H25" s="19"/>
      <c r="I25" s="19"/>
      <c r="J25" s="20"/>
      <c r="K25" s="20"/>
      <c r="L25" s="20"/>
    </row>
    <row r="26" spans="1:12">
      <c r="B26" s="35" t="s">
        <v>17</v>
      </c>
      <c r="C26" s="36"/>
      <c r="D26" s="37"/>
      <c r="E26" s="36"/>
      <c r="F26" s="36"/>
      <c r="G26" s="18"/>
      <c r="H26" s="19"/>
      <c r="I26" s="19"/>
      <c r="J26" s="20"/>
      <c r="K26" s="20"/>
      <c r="L26" s="20"/>
    </row>
    <row r="27" spans="1:12">
      <c r="A27" s="6"/>
      <c r="B27" s="38"/>
      <c r="C27" s="36"/>
      <c r="D27" s="36"/>
      <c r="E27" s="17"/>
      <c r="F27" s="17"/>
      <c r="G27" s="18"/>
      <c r="H27" s="19"/>
      <c r="I27" s="19"/>
      <c r="J27" s="20"/>
      <c r="K27" s="20"/>
      <c r="L27" s="20"/>
    </row>
    <row r="28" spans="1:12">
      <c r="B28" s="35" t="s">
        <v>18</v>
      </c>
      <c r="C28" s="36"/>
      <c r="D28" s="37"/>
      <c r="E28" s="17"/>
      <c r="F28" s="17"/>
      <c r="G28" s="18"/>
      <c r="H28" s="19"/>
      <c r="I28" s="19"/>
      <c r="J28" s="20"/>
      <c r="K28" s="20"/>
      <c r="L28" s="20"/>
    </row>
    <row r="29" spans="1:12">
      <c r="A29" s="7"/>
      <c r="B29" s="38"/>
      <c r="C29" s="17"/>
      <c r="D29" s="17"/>
      <c r="E29" s="17"/>
      <c r="F29" s="17"/>
      <c r="G29" s="18"/>
      <c r="H29" s="19"/>
      <c r="I29" s="19"/>
      <c r="J29" s="20"/>
      <c r="K29" s="20"/>
      <c r="L29" s="20"/>
    </row>
    <row r="30" spans="1:12">
      <c r="A30" s="7"/>
      <c r="B30" s="35" t="s">
        <v>19</v>
      </c>
      <c r="C30" s="17"/>
      <c r="D30" s="39"/>
      <c r="E30" s="17"/>
      <c r="F30" s="17"/>
      <c r="G30" s="18"/>
      <c r="H30" s="19"/>
      <c r="I30" s="19"/>
      <c r="J30" s="19"/>
      <c r="K30" s="19"/>
      <c r="L30" s="19"/>
    </row>
    <row r="31" spans="1:12">
      <c r="A31" s="7"/>
      <c r="B31" s="38"/>
      <c r="C31" s="17"/>
      <c r="D31" s="17"/>
      <c r="E31" s="17"/>
      <c r="F31" s="17"/>
      <c r="G31" s="18"/>
      <c r="H31" s="19"/>
      <c r="I31" s="19"/>
      <c r="J31" s="19"/>
      <c r="K31" s="19"/>
      <c r="L31" s="19"/>
    </row>
    <row r="32" spans="1:12">
      <c r="A32" s="7"/>
      <c r="B32" s="35" t="s">
        <v>20</v>
      </c>
      <c r="C32" s="17"/>
      <c r="D32" s="39"/>
      <c r="E32" s="17"/>
      <c r="F32" s="17"/>
      <c r="G32" s="18"/>
      <c r="H32" s="19"/>
      <c r="I32" s="19"/>
      <c r="J32" s="19"/>
      <c r="K32" s="19"/>
      <c r="L32" s="19"/>
    </row>
    <row r="33" spans="1:13">
      <c r="A33" s="7"/>
      <c r="G33" s="5"/>
    </row>
    <row r="34" spans="1:13">
      <c r="A34" s="7"/>
      <c r="B34" s="40" t="s">
        <v>21</v>
      </c>
      <c r="C34" s="41"/>
      <c r="D34" s="41"/>
      <c r="E34" s="41"/>
      <c r="F34" s="41"/>
      <c r="G34" s="42"/>
      <c r="H34" s="43"/>
      <c r="I34" s="43"/>
      <c r="J34" s="43"/>
      <c r="K34" s="43"/>
      <c r="L34" s="44"/>
    </row>
    <row r="35" spans="1:13">
      <c r="A35" s="7"/>
      <c r="G35" s="5"/>
    </row>
    <row r="36" spans="1:13">
      <c r="A36" s="7"/>
      <c r="B36" s="92" t="s">
        <v>22</v>
      </c>
      <c r="C36" s="93"/>
      <c r="D36" s="93"/>
      <c r="E36" s="93"/>
      <c r="F36" s="93"/>
      <c r="G36" s="94"/>
      <c r="H36" s="95"/>
      <c r="I36" s="95"/>
      <c r="J36" s="95"/>
      <c r="K36" s="95"/>
      <c r="L36" s="95"/>
      <c r="M36" s="96"/>
    </row>
    <row r="37" spans="1:13">
      <c r="A37" s="7"/>
      <c r="B37" s="92" t="s">
        <v>23</v>
      </c>
      <c r="C37" s="93"/>
      <c r="D37" s="93"/>
      <c r="E37" s="93"/>
      <c r="F37" s="93"/>
      <c r="G37" s="93"/>
      <c r="H37" s="95"/>
      <c r="I37" s="95"/>
      <c r="J37" s="95"/>
      <c r="K37" s="95"/>
      <c r="L37" s="95"/>
      <c r="M37" s="96"/>
    </row>
    <row r="38" spans="1:13">
      <c r="A38" s="7"/>
      <c r="B38" s="92" t="s">
        <v>24</v>
      </c>
      <c r="C38" s="93"/>
      <c r="D38" s="93"/>
      <c r="E38" s="93"/>
      <c r="F38" s="93"/>
      <c r="G38" s="93"/>
      <c r="H38" s="95"/>
      <c r="I38" s="95"/>
      <c r="J38" s="95"/>
      <c r="K38" s="95"/>
      <c r="L38" s="95"/>
      <c r="M38" s="96"/>
    </row>
    <row r="39" spans="1:13">
      <c r="A39" s="7"/>
      <c r="B39" s="92" t="s">
        <v>25</v>
      </c>
      <c r="C39" s="97"/>
      <c r="D39" s="94"/>
      <c r="E39" s="94"/>
      <c r="F39" s="94"/>
      <c r="G39" s="94"/>
      <c r="H39" s="95"/>
      <c r="I39" s="95"/>
      <c r="J39" s="95"/>
      <c r="K39" s="95"/>
      <c r="L39" s="95"/>
      <c r="M39" s="96"/>
    </row>
    <row r="40" spans="1:13">
      <c r="A40" s="7"/>
      <c r="B40" s="92" t="s">
        <v>26</v>
      </c>
      <c r="C40" s="97"/>
      <c r="D40" s="94"/>
      <c r="E40" s="94"/>
      <c r="F40" s="94"/>
      <c r="G40" s="94"/>
      <c r="H40" s="95"/>
      <c r="I40" s="95"/>
      <c r="J40" s="95"/>
      <c r="K40" s="95"/>
      <c r="L40" s="95"/>
      <c r="M40" s="96"/>
    </row>
    <row r="41" spans="1:13">
      <c r="A41" s="7"/>
      <c r="B41" s="92" t="s">
        <v>27</v>
      </c>
      <c r="C41" s="97"/>
      <c r="D41" s="94"/>
      <c r="E41" s="94"/>
      <c r="F41" s="94"/>
      <c r="G41" s="94"/>
      <c r="H41" s="95"/>
      <c r="I41" s="95"/>
      <c r="J41" s="95"/>
      <c r="K41" s="95"/>
      <c r="L41" s="95"/>
      <c r="M41" s="96"/>
    </row>
    <row r="42" spans="1:13" ht="15">
      <c r="B42" s="98" t="s">
        <v>28</v>
      </c>
      <c r="C42" s="99"/>
      <c r="D42" s="99"/>
      <c r="E42" s="99"/>
      <c r="F42" s="99"/>
      <c r="G42" s="99"/>
      <c r="H42" s="99"/>
      <c r="I42" s="100"/>
      <c r="J42" s="95"/>
      <c r="K42" s="95"/>
      <c r="L42" s="95"/>
      <c r="M42" s="96"/>
    </row>
    <row r="43" spans="1:13" ht="15">
      <c r="B43" s="98" t="s">
        <v>29</v>
      </c>
      <c r="C43" s="106"/>
      <c r="D43" s="106"/>
      <c r="E43" s="106"/>
      <c r="F43" s="106"/>
      <c r="G43" s="106"/>
      <c r="H43" s="106"/>
      <c r="I43" s="106"/>
      <c r="J43" s="107"/>
      <c r="K43" s="95"/>
      <c r="L43" s="95"/>
      <c r="M43" s="96"/>
    </row>
    <row r="44" spans="1:13">
      <c r="B44" s="101" t="s">
        <v>95</v>
      </c>
      <c r="C44" s="102"/>
      <c r="D44" s="102"/>
      <c r="E44" s="102"/>
      <c r="F44" s="102"/>
      <c r="G44" s="96"/>
      <c r="H44" s="96"/>
      <c r="I44" s="96"/>
      <c r="J44" s="96"/>
      <c r="K44" s="96"/>
      <c r="L44" s="96"/>
      <c r="M44" s="96"/>
    </row>
  </sheetData>
  <sortState ref="A4:L22">
    <sortCondition descending="1" ref="L4:L22"/>
  </sortState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Header>&amp;C&amp;"Times New Roman Negreta,Bold"&amp;U&amp;K000000CTSA Small-bore Rifle Wing
Charlie Cup
Veterans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I1" sqref="I1"/>
    </sheetView>
  </sheetViews>
  <sheetFormatPr baseColWidth="10" defaultColWidth="8.83203125" defaultRowHeight="14" x14ac:dyDescent="0"/>
  <cols>
    <col min="1" max="1" width="22.6640625" bestFit="1" customWidth="1"/>
    <col min="2" max="2" width="16.33203125" customWidth="1"/>
    <col min="3" max="3" width="5.5" customWidth="1"/>
    <col min="4" max="4" width="5.83203125" customWidth="1"/>
    <col min="5" max="5" width="5.6640625" customWidth="1"/>
    <col min="6" max="6" width="8.83203125" customWidth="1"/>
    <col min="7" max="7" width="6.6640625" customWidth="1"/>
    <col min="8" max="8" width="13.33203125" customWidth="1"/>
  </cols>
  <sheetData>
    <row r="1" spans="1:8" ht="18">
      <c r="A1" t="s">
        <v>32</v>
      </c>
      <c r="B1" s="46" t="s">
        <v>0</v>
      </c>
      <c r="C1" s="46"/>
      <c r="D1" s="46"/>
      <c r="E1" s="46"/>
      <c r="F1" s="46"/>
    </row>
    <row r="2" spans="1:8">
      <c r="A2" s="128" t="s">
        <v>1</v>
      </c>
      <c r="B2" s="128"/>
      <c r="C2" s="128"/>
      <c r="D2" s="128"/>
      <c r="E2" s="128"/>
      <c r="F2" s="128"/>
      <c r="G2" s="128"/>
      <c r="H2" s="128"/>
    </row>
    <row r="3" spans="1:8">
      <c r="A3" s="128"/>
      <c r="B3" s="128"/>
      <c r="C3" s="128"/>
      <c r="D3" s="128"/>
      <c r="E3" s="128"/>
      <c r="F3" s="128"/>
      <c r="G3" s="128"/>
      <c r="H3" s="128"/>
    </row>
    <row r="4" spans="1:8" ht="17">
      <c r="A4" s="127" t="s">
        <v>36</v>
      </c>
      <c r="B4" s="127"/>
      <c r="C4" s="127"/>
      <c r="D4" s="127"/>
      <c r="E4" s="127"/>
      <c r="F4" s="127"/>
      <c r="G4" s="127"/>
      <c r="H4" s="127"/>
    </row>
    <row r="5" spans="1:8" ht="17">
      <c r="A5" s="117"/>
      <c r="B5" s="117"/>
      <c r="C5" s="117"/>
      <c r="D5" s="117"/>
      <c r="E5" s="117"/>
      <c r="F5" s="117"/>
      <c r="G5" s="117"/>
      <c r="H5" s="117"/>
    </row>
    <row r="6" spans="1:8">
      <c r="C6" s="47" t="s">
        <v>3</v>
      </c>
      <c r="D6" s="47" t="s">
        <v>3</v>
      </c>
      <c r="E6" s="47" t="s">
        <v>3</v>
      </c>
      <c r="G6" s="3"/>
      <c r="H6" s="3" t="s">
        <v>30</v>
      </c>
    </row>
    <row r="7" spans="1:8">
      <c r="A7" s="3" t="s">
        <v>4</v>
      </c>
      <c r="B7" s="48" t="s">
        <v>5</v>
      </c>
      <c r="C7" s="47">
        <v>1</v>
      </c>
      <c r="D7" s="47">
        <v>2</v>
      </c>
      <c r="E7" s="47">
        <v>3</v>
      </c>
      <c r="F7" s="2" t="s">
        <v>8</v>
      </c>
      <c r="G7" s="2" t="s">
        <v>33</v>
      </c>
      <c r="H7" s="48" t="s">
        <v>34</v>
      </c>
    </row>
    <row r="8" spans="1:8" ht="15">
      <c r="A8" s="112" t="s">
        <v>13</v>
      </c>
      <c r="B8" s="48"/>
      <c r="C8" s="1"/>
      <c r="D8" s="1"/>
      <c r="E8" s="1"/>
      <c r="F8" s="1"/>
    </row>
    <row r="9" spans="1:8">
      <c r="A9" s="124" t="s">
        <v>43</v>
      </c>
      <c r="B9" s="121" t="s">
        <v>42</v>
      </c>
      <c r="C9" s="118">
        <v>99</v>
      </c>
      <c r="D9" s="118">
        <v>98</v>
      </c>
      <c r="E9" s="118">
        <v>96</v>
      </c>
      <c r="F9" s="119">
        <f>SUM(C9:E9)</f>
        <v>293</v>
      </c>
      <c r="G9" s="120">
        <v>1</v>
      </c>
      <c r="H9" s="120" t="s">
        <v>117</v>
      </c>
    </row>
    <row r="10" spans="1:8">
      <c r="A10" s="124" t="s">
        <v>101</v>
      </c>
      <c r="B10" s="121" t="s">
        <v>98</v>
      </c>
      <c r="C10" s="118">
        <v>96</v>
      </c>
      <c r="D10" s="118">
        <v>99</v>
      </c>
      <c r="E10" s="118">
        <v>97</v>
      </c>
      <c r="F10" s="119">
        <f>SUM(C10:E10)</f>
        <v>292</v>
      </c>
      <c r="G10" s="120">
        <v>2</v>
      </c>
      <c r="H10" s="120">
        <v>2</v>
      </c>
    </row>
    <row r="11" spans="1:8">
      <c r="A11" s="124" t="s">
        <v>103</v>
      </c>
      <c r="B11" s="121" t="s">
        <v>100</v>
      </c>
      <c r="C11" s="118">
        <v>97</v>
      </c>
      <c r="D11" s="118">
        <v>96</v>
      </c>
      <c r="E11" s="118">
        <v>97</v>
      </c>
      <c r="F11" s="119">
        <f>SUM(C11:E11)</f>
        <v>290</v>
      </c>
      <c r="G11" s="120">
        <v>3</v>
      </c>
      <c r="H11" s="120">
        <v>3</v>
      </c>
    </row>
    <row r="12" spans="1:8">
      <c r="A12" s="124" t="s">
        <v>102</v>
      </c>
      <c r="B12" s="121" t="s">
        <v>99</v>
      </c>
      <c r="C12" s="118">
        <v>97</v>
      </c>
      <c r="D12" s="118">
        <v>93</v>
      </c>
      <c r="E12" s="118">
        <v>95</v>
      </c>
      <c r="F12" s="119">
        <f>SUM(C12:E12)</f>
        <v>285</v>
      </c>
      <c r="G12" s="120">
        <v>4</v>
      </c>
      <c r="H12" s="120">
        <v>9</v>
      </c>
    </row>
    <row r="13" spans="1:8">
      <c r="A13" s="124" t="s">
        <v>103</v>
      </c>
      <c r="B13" s="121" t="s">
        <v>47</v>
      </c>
      <c r="C13" s="118">
        <v>94</v>
      </c>
      <c r="D13" s="118">
        <v>90</v>
      </c>
      <c r="E13" s="118">
        <v>95</v>
      </c>
      <c r="F13" s="119">
        <f>SUM(C13:E13)</f>
        <v>279</v>
      </c>
      <c r="G13" s="120">
        <v>5</v>
      </c>
      <c r="H13" s="120">
        <v>12</v>
      </c>
    </row>
    <row r="14" spans="1:8" ht="15">
      <c r="A14" s="11"/>
      <c r="B14" s="49"/>
      <c r="C14" s="34"/>
      <c r="D14" s="34"/>
      <c r="E14" s="34"/>
      <c r="F14" s="49"/>
      <c r="G14" s="50"/>
      <c r="H14" s="50"/>
    </row>
    <row r="15" spans="1:8" ht="15">
      <c r="C15" s="47" t="s">
        <v>3</v>
      </c>
      <c r="D15" s="47" t="s">
        <v>3</v>
      </c>
      <c r="E15" s="47" t="s">
        <v>3</v>
      </c>
      <c r="G15" s="3"/>
      <c r="H15" s="50"/>
    </row>
    <row r="16" spans="1:8" ht="15">
      <c r="A16" s="3" t="s">
        <v>4</v>
      </c>
      <c r="B16" s="48" t="s">
        <v>5</v>
      </c>
      <c r="C16" s="47">
        <v>1</v>
      </c>
      <c r="D16" s="47">
        <v>2</v>
      </c>
      <c r="E16" s="47">
        <v>3</v>
      </c>
      <c r="F16" s="2" t="s">
        <v>8</v>
      </c>
      <c r="G16" s="2" t="s">
        <v>33</v>
      </c>
      <c r="H16" s="50"/>
    </row>
    <row r="17" spans="1:8" ht="15">
      <c r="A17" s="112" t="s">
        <v>14</v>
      </c>
      <c r="B17" s="48"/>
      <c r="C17" s="1"/>
      <c r="D17" s="1"/>
      <c r="E17" s="1"/>
      <c r="F17" s="1"/>
      <c r="H17" s="50"/>
    </row>
    <row r="18" spans="1:8">
      <c r="A18" s="121" t="s">
        <v>43</v>
      </c>
      <c r="B18" s="118" t="s">
        <v>107</v>
      </c>
      <c r="C18" s="118">
        <v>98</v>
      </c>
      <c r="D18" s="118">
        <v>94</v>
      </c>
      <c r="E18" s="118">
        <v>95</v>
      </c>
      <c r="F18" s="119">
        <f>SUM(C18:E18)</f>
        <v>287</v>
      </c>
      <c r="G18" s="120">
        <v>1</v>
      </c>
      <c r="H18" s="125">
        <v>6</v>
      </c>
    </row>
    <row r="19" spans="1:8" ht="15">
      <c r="A19" s="121" t="s">
        <v>43</v>
      </c>
      <c r="B19" s="118" t="s">
        <v>105</v>
      </c>
      <c r="C19" s="118">
        <v>94</v>
      </c>
      <c r="D19" s="118">
        <v>94</v>
      </c>
      <c r="E19" s="118">
        <v>97</v>
      </c>
      <c r="F19" s="119">
        <f>SUM(C19:E19)</f>
        <v>285</v>
      </c>
      <c r="G19" s="120">
        <v>2</v>
      </c>
      <c r="H19" s="63">
        <v>7</v>
      </c>
    </row>
    <row r="20" spans="1:8" ht="15">
      <c r="A20" s="121" t="s">
        <v>39</v>
      </c>
      <c r="B20" s="118" t="s">
        <v>106</v>
      </c>
      <c r="C20" s="118">
        <v>95</v>
      </c>
      <c r="D20" s="118">
        <v>95</v>
      </c>
      <c r="E20" s="118">
        <v>95</v>
      </c>
      <c r="F20" s="119">
        <f>SUM(C20:E20)</f>
        <v>285</v>
      </c>
      <c r="G20" s="120">
        <v>3</v>
      </c>
      <c r="H20" s="63">
        <v>8</v>
      </c>
    </row>
    <row r="21" spans="1:8" ht="15">
      <c r="A21" s="121" t="s">
        <v>103</v>
      </c>
      <c r="B21" s="118" t="s">
        <v>116</v>
      </c>
      <c r="C21" s="118">
        <v>93</v>
      </c>
      <c r="D21" s="118">
        <v>93</v>
      </c>
      <c r="E21" s="118">
        <v>97</v>
      </c>
      <c r="F21" s="119">
        <f>SUM(C21:E21)</f>
        <v>283</v>
      </c>
      <c r="G21" s="120">
        <v>4</v>
      </c>
      <c r="H21" s="63">
        <v>10</v>
      </c>
    </row>
    <row r="22" spans="1:8" ht="15">
      <c r="A22" s="121" t="s">
        <v>104</v>
      </c>
      <c r="B22" s="118" t="s">
        <v>108</v>
      </c>
      <c r="C22" s="118">
        <v>91</v>
      </c>
      <c r="D22" s="118">
        <v>95</v>
      </c>
      <c r="E22" s="118">
        <v>93</v>
      </c>
      <c r="F22" s="119">
        <f>SUM(C22:E22)</f>
        <v>279</v>
      </c>
      <c r="G22" s="120">
        <v>5</v>
      </c>
      <c r="H22" s="63">
        <v>13</v>
      </c>
    </row>
    <row r="23" spans="1:8" ht="15">
      <c r="A23" s="11"/>
      <c r="B23" s="49"/>
      <c r="C23" s="34"/>
      <c r="D23" s="34"/>
      <c r="E23" s="34"/>
      <c r="F23" s="49"/>
      <c r="G23" s="50"/>
      <c r="H23" s="50"/>
    </row>
    <row r="24" spans="1:8" ht="15">
      <c r="C24" s="47" t="s">
        <v>3</v>
      </c>
      <c r="D24" s="47" t="s">
        <v>3</v>
      </c>
      <c r="E24" s="47" t="s">
        <v>3</v>
      </c>
      <c r="G24" s="3"/>
      <c r="H24" s="50"/>
    </row>
    <row r="25" spans="1:8" ht="15">
      <c r="A25" s="3" t="s">
        <v>4</v>
      </c>
      <c r="B25" s="48" t="s">
        <v>5</v>
      </c>
      <c r="C25" s="47">
        <v>1</v>
      </c>
      <c r="D25" s="47">
        <v>2</v>
      </c>
      <c r="E25" s="47">
        <v>3</v>
      </c>
      <c r="F25" s="2" t="s">
        <v>8</v>
      </c>
      <c r="G25" s="2" t="s">
        <v>33</v>
      </c>
      <c r="H25" s="50"/>
    </row>
    <row r="26" spans="1:8" ht="15">
      <c r="A26" s="112" t="s">
        <v>15</v>
      </c>
      <c r="B26" s="48"/>
      <c r="C26" s="1"/>
      <c r="D26" s="1"/>
      <c r="E26" s="1"/>
      <c r="F26" s="1"/>
      <c r="H26" s="50"/>
    </row>
    <row r="27" spans="1:8" ht="15">
      <c r="A27" s="121" t="s">
        <v>103</v>
      </c>
      <c r="B27" s="118" t="s">
        <v>110</v>
      </c>
      <c r="C27" s="118">
        <v>96</v>
      </c>
      <c r="D27" s="118">
        <v>98</v>
      </c>
      <c r="E27" s="118">
        <v>95</v>
      </c>
      <c r="F27" s="119">
        <f>SUM(C27:E27)</f>
        <v>289</v>
      </c>
      <c r="G27" s="120">
        <v>1</v>
      </c>
      <c r="H27" s="63">
        <v>4</v>
      </c>
    </row>
    <row r="28" spans="1:8" ht="15">
      <c r="A28" s="121" t="s">
        <v>104</v>
      </c>
      <c r="B28" s="118" t="s">
        <v>52</v>
      </c>
      <c r="C28" s="118">
        <v>99</v>
      </c>
      <c r="D28" s="118">
        <v>92</v>
      </c>
      <c r="E28" s="118">
        <v>96</v>
      </c>
      <c r="F28" s="119">
        <f>SUM(C28:E28)</f>
        <v>287</v>
      </c>
      <c r="G28" s="120">
        <v>2</v>
      </c>
      <c r="H28" s="63">
        <v>5</v>
      </c>
    </row>
    <row r="29" spans="1:8" ht="15">
      <c r="A29" s="121" t="s">
        <v>43</v>
      </c>
      <c r="B29" s="118" t="s">
        <v>109</v>
      </c>
      <c r="C29" s="118">
        <v>95</v>
      </c>
      <c r="D29" s="118">
        <v>93</v>
      </c>
      <c r="E29" s="118">
        <v>95</v>
      </c>
      <c r="F29" s="119">
        <f>SUM(C29:E29)</f>
        <v>283</v>
      </c>
      <c r="G29" s="120">
        <v>3</v>
      </c>
      <c r="H29" s="63">
        <v>11</v>
      </c>
    </row>
    <row r="30" spans="1:8" ht="15">
      <c r="A30" s="121" t="s">
        <v>39</v>
      </c>
      <c r="B30" s="118" t="s">
        <v>111</v>
      </c>
      <c r="C30" s="118">
        <v>92</v>
      </c>
      <c r="D30" s="118">
        <v>94</v>
      </c>
      <c r="E30" s="118">
        <v>92</v>
      </c>
      <c r="F30" s="119">
        <f>SUM(C30:E30)</f>
        <v>278</v>
      </c>
      <c r="G30" s="120">
        <v>4</v>
      </c>
      <c r="H30" s="63">
        <v>14</v>
      </c>
    </row>
    <row r="31" spans="1:8" ht="15">
      <c r="A31" s="121" t="s">
        <v>38</v>
      </c>
      <c r="B31" s="118" t="s">
        <v>49</v>
      </c>
      <c r="C31" s="118">
        <v>94</v>
      </c>
      <c r="D31" s="118">
        <v>91</v>
      </c>
      <c r="E31" s="118">
        <v>88</v>
      </c>
      <c r="F31" s="119">
        <f>SUM(C31:E31)</f>
        <v>273</v>
      </c>
      <c r="G31" s="120">
        <v>5</v>
      </c>
      <c r="H31" s="63">
        <v>16</v>
      </c>
    </row>
    <row r="32" spans="1:8" ht="15">
      <c r="A32" s="121"/>
      <c r="B32" s="121"/>
      <c r="C32" s="122" t="s">
        <v>32</v>
      </c>
      <c r="D32" s="122"/>
      <c r="E32" s="122"/>
      <c r="F32" s="122"/>
      <c r="G32" s="122"/>
      <c r="H32" s="63"/>
    </row>
    <row r="33" spans="1:8" ht="15">
      <c r="A33" s="11"/>
      <c r="C33" s="47" t="s">
        <v>3</v>
      </c>
      <c r="D33" s="47" t="s">
        <v>3</v>
      </c>
      <c r="E33" s="47" t="s">
        <v>3</v>
      </c>
      <c r="G33" s="3"/>
      <c r="H33" s="50"/>
    </row>
    <row r="34" spans="1:8" ht="15">
      <c r="A34" s="3" t="s">
        <v>4</v>
      </c>
      <c r="B34" s="48" t="s">
        <v>5</v>
      </c>
      <c r="C34" s="47">
        <v>1</v>
      </c>
      <c r="D34" s="47">
        <v>2</v>
      </c>
      <c r="E34" s="47">
        <v>3</v>
      </c>
      <c r="F34" s="2" t="s">
        <v>8</v>
      </c>
      <c r="G34" s="2" t="s">
        <v>33</v>
      </c>
      <c r="H34" s="50"/>
    </row>
    <row r="35" spans="1:8" ht="15">
      <c r="A35" s="112" t="s">
        <v>16</v>
      </c>
      <c r="B35" s="48"/>
      <c r="C35" s="1"/>
      <c r="D35" s="1"/>
      <c r="E35" s="1"/>
      <c r="F35" s="1"/>
      <c r="H35" s="50"/>
    </row>
    <row r="36" spans="1:8" ht="15">
      <c r="A36" s="121" t="s">
        <v>38</v>
      </c>
      <c r="B36" s="118" t="s">
        <v>97</v>
      </c>
      <c r="C36" s="118">
        <v>90</v>
      </c>
      <c r="D36" s="118">
        <v>94</v>
      </c>
      <c r="E36" s="118">
        <v>92</v>
      </c>
      <c r="F36" s="119">
        <f>SUM(C36:E36)</f>
        <v>276</v>
      </c>
      <c r="G36" s="120">
        <v>1</v>
      </c>
      <c r="H36" s="63">
        <v>15</v>
      </c>
    </row>
    <row r="37" spans="1:8" ht="15">
      <c r="A37" s="121" t="s">
        <v>103</v>
      </c>
      <c r="B37" s="118" t="s">
        <v>112</v>
      </c>
      <c r="C37" s="118">
        <v>87</v>
      </c>
      <c r="D37" s="118">
        <v>93</v>
      </c>
      <c r="E37" s="118">
        <v>86</v>
      </c>
      <c r="F37" s="119">
        <f>SUM(C37:E37)</f>
        <v>266</v>
      </c>
      <c r="G37" s="120">
        <v>2</v>
      </c>
      <c r="H37" s="63">
        <v>17</v>
      </c>
    </row>
    <row r="38" spans="1:8" ht="15">
      <c r="A38" s="121" t="s">
        <v>39</v>
      </c>
      <c r="B38" s="118" t="s">
        <v>56</v>
      </c>
      <c r="C38" s="118">
        <v>83</v>
      </c>
      <c r="D38" s="118">
        <v>82</v>
      </c>
      <c r="E38" s="118">
        <v>83</v>
      </c>
      <c r="F38" s="119">
        <f>SUM(C38:E38)</f>
        <v>248</v>
      </c>
      <c r="G38" s="120">
        <v>3</v>
      </c>
      <c r="H38" s="63">
        <v>18</v>
      </c>
    </row>
    <row r="39" spans="1:8" ht="15">
      <c r="A39" s="121" t="s">
        <v>45</v>
      </c>
      <c r="B39" s="118" t="s">
        <v>113</v>
      </c>
      <c r="C39" s="118" t="s">
        <v>87</v>
      </c>
      <c r="D39" s="118" t="s">
        <v>87</v>
      </c>
      <c r="E39" s="118" t="s">
        <v>87</v>
      </c>
      <c r="F39" s="119" t="s">
        <v>87</v>
      </c>
      <c r="G39" s="123"/>
      <c r="H39" s="63"/>
    </row>
    <row r="40" spans="1:8" ht="15">
      <c r="A40" s="121" t="s">
        <v>39</v>
      </c>
      <c r="B40" s="118" t="s">
        <v>114</v>
      </c>
      <c r="C40" s="118" t="s">
        <v>87</v>
      </c>
      <c r="D40" s="118" t="s">
        <v>87</v>
      </c>
      <c r="E40" s="118" t="s">
        <v>87</v>
      </c>
      <c r="F40" s="119" t="s">
        <v>87</v>
      </c>
      <c r="G40" s="123"/>
      <c r="H40" s="63"/>
    </row>
    <row r="41" spans="1:8" ht="15">
      <c r="A41" s="113"/>
      <c r="B41" s="114"/>
      <c r="C41" s="115"/>
      <c r="D41" s="115"/>
      <c r="E41" s="115"/>
      <c r="F41" s="114"/>
      <c r="G41" s="116"/>
      <c r="H41" s="116"/>
    </row>
    <row r="42" spans="1:8" ht="18">
      <c r="A42" t="s">
        <v>32</v>
      </c>
      <c r="B42" s="46" t="s">
        <v>0</v>
      </c>
      <c r="C42" s="46"/>
      <c r="D42" s="46"/>
      <c r="E42" s="46"/>
      <c r="F42" s="46"/>
    </row>
    <row r="43" spans="1:8">
      <c r="A43" s="128" t="s">
        <v>1</v>
      </c>
      <c r="B43" s="128"/>
      <c r="C43" s="128"/>
      <c r="D43" s="128"/>
      <c r="E43" s="128"/>
      <c r="F43" s="128"/>
      <c r="G43" s="128"/>
      <c r="H43" s="128"/>
    </row>
    <row r="44" spans="1:8">
      <c r="A44" s="128"/>
      <c r="B44" s="128"/>
      <c r="C44" s="128"/>
      <c r="D44" s="128"/>
      <c r="E44" s="128"/>
      <c r="F44" s="128"/>
      <c r="G44" s="128"/>
      <c r="H44" s="128"/>
    </row>
    <row r="45" spans="1:8" ht="17">
      <c r="A45" s="127" t="s">
        <v>36</v>
      </c>
      <c r="B45" s="127"/>
      <c r="C45" s="127"/>
      <c r="D45" s="127"/>
      <c r="E45" s="127"/>
      <c r="F45" s="127"/>
      <c r="G45" s="127"/>
      <c r="H45" s="127"/>
    </row>
    <row r="46" spans="1:8" ht="17">
      <c r="A46" s="117"/>
      <c r="B46" s="117"/>
      <c r="C46" s="117"/>
      <c r="D46" s="117"/>
      <c r="E46" s="117"/>
      <c r="F46" s="117"/>
      <c r="G46" s="117"/>
      <c r="H46" s="117"/>
    </row>
    <row r="47" spans="1:8">
      <c r="C47" s="47" t="s">
        <v>3</v>
      </c>
      <c r="D47" s="47" t="s">
        <v>3</v>
      </c>
      <c r="E47" s="47" t="s">
        <v>3</v>
      </c>
      <c r="G47" s="3"/>
      <c r="H47" s="13"/>
    </row>
    <row r="48" spans="1:8">
      <c r="A48" s="3" t="s">
        <v>4</v>
      </c>
      <c r="B48" s="48" t="s">
        <v>5</v>
      </c>
      <c r="C48" s="47">
        <v>1</v>
      </c>
      <c r="D48" s="47">
        <v>2</v>
      </c>
      <c r="E48" s="47">
        <v>3</v>
      </c>
      <c r="F48" s="2" t="s">
        <v>8</v>
      </c>
      <c r="G48" s="2" t="s">
        <v>33</v>
      </c>
      <c r="H48" s="13"/>
    </row>
    <row r="49" spans="1:8" ht="15">
      <c r="A49" s="112" t="s">
        <v>10</v>
      </c>
      <c r="B49" s="48"/>
      <c r="C49" s="1"/>
      <c r="D49" s="1"/>
      <c r="E49" s="1"/>
      <c r="F49" s="1"/>
    </row>
    <row r="50" spans="1:8" ht="15">
      <c r="A50" s="121" t="s">
        <v>43</v>
      </c>
      <c r="B50" s="118" t="s">
        <v>42</v>
      </c>
      <c r="C50" s="118">
        <v>99</v>
      </c>
      <c r="D50" s="118">
        <v>98</v>
      </c>
      <c r="E50" s="118">
        <v>96</v>
      </c>
      <c r="F50" s="119">
        <f>SUM(C50:E50)</f>
        <v>293</v>
      </c>
      <c r="G50" s="63">
        <v>1</v>
      </c>
      <c r="H50" s="59"/>
    </row>
    <row r="51" spans="1:8" ht="15">
      <c r="A51" s="121" t="s">
        <v>45</v>
      </c>
      <c r="B51" s="118" t="s">
        <v>115</v>
      </c>
      <c r="C51" s="118">
        <v>99</v>
      </c>
      <c r="D51" s="118">
        <v>92</v>
      </c>
      <c r="E51" s="118">
        <v>98</v>
      </c>
      <c r="F51" s="119">
        <f>SUM(C51:E51)</f>
        <v>289</v>
      </c>
      <c r="G51" s="63">
        <v>2</v>
      </c>
      <c r="H51" s="59"/>
    </row>
    <row r="52" spans="1:8" ht="15">
      <c r="A52" s="121" t="s">
        <v>103</v>
      </c>
      <c r="B52" s="118" t="s">
        <v>47</v>
      </c>
      <c r="C52" s="118">
        <v>94</v>
      </c>
      <c r="D52" s="118">
        <v>90</v>
      </c>
      <c r="E52" s="118">
        <v>95</v>
      </c>
      <c r="F52" s="119">
        <f>SUM(C52:E52)</f>
        <v>279</v>
      </c>
      <c r="G52" s="63">
        <v>3</v>
      </c>
      <c r="H52" s="59"/>
    </row>
    <row r="53" spans="1:8">
      <c r="H53" s="13"/>
    </row>
    <row r="54" spans="1:8">
      <c r="C54" s="47" t="s">
        <v>3</v>
      </c>
      <c r="D54" s="47" t="s">
        <v>3</v>
      </c>
      <c r="E54" s="47" t="s">
        <v>3</v>
      </c>
      <c r="G54" s="3"/>
      <c r="H54" s="13"/>
    </row>
    <row r="55" spans="1:8">
      <c r="A55" s="3" t="s">
        <v>4</v>
      </c>
      <c r="B55" s="48" t="s">
        <v>5</v>
      </c>
      <c r="C55" s="47">
        <v>1</v>
      </c>
      <c r="D55" s="47">
        <v>2</v>
      </c>
      <c r="E55" s="47">
        <v>3</v>
      </c>
      <c r="F55" s="2" t="s">
        <v>8</v>
      </c>
      <c r="G55" s="2" t="s">
        <v>33</v>
      </c>
      <c r="H55" s="13"/>
    </row>
    <row r="56" spans="1:8" ht="15">
      <c r="A56" s="112" t="s">
        <v>11</v>
      </c>
      <c r="B56" s="48"/>
      <c r="C56" s="1"/>
      <c r="D56" s="1"/>
      <c r="E56" s="1"/>
      <c r="F56" s="1"/>
      <c r="H56" s="13"/>
    </row>
    <row r="57" spans="1:8" ht="15">
      <c r="A57" s="121" t="s">
        <v>43</v>
      </c>
      <c r="B57" s="118" t="s">
        <v>105</v>
      </c>
      <c r="C57" s="118">
        <v>94</v>
      </c>
      <c r="D57" s="118">
        <v>94</v>
      </c>
      <c r="E57" s="118">
        <v>97</v>
      </c>
      <c r="F57" s="119">
        <f>SUM(C57:E57)</f>
        <v>285</v>
      </c>
      <c r="G57" s="63">
        <v>1</v>
      </c>
      <c r="H57" s="59"/>
    </row>
    <row r="58" spans="1:8" ht="15">
      <c r="A58" s="52"/>
      <c r="B58" s="52"/>
      <c r="C58" s="52"/>
      <c r="D58" s="52"/>
      <c r="E58" s="52"/>
      <c r="F58" s="62">
        <f>SUM(C58:E58)</f>
        <v>0</v>
      </c>
      <c r="G58" s="52"/>
      <c r="H58" s="59"/>
    </row>
    <row r="59" spans="1:8" ht="15">
      <c r="A59" s="11"/>
      <c r="B59" s="49"/>
      <c r="C59" s="34"/>
      <c r="D59" s="34"/>
      <c r="E59" s="34"/>
      <c r="F59" s="49"/>
      <c r="G59" s="50"/>
      <c r="H59" s="13"/>
    </row>
    <row r="60" spans="1:8">
      <c r="C60" s="47" t="s">
        <v>3</v>
      </c>
      <c r="D60" s="47" t="s">
        <v>3</v>
      </c>
      <c r="E60" s="47" t="s">
        <v>3</v>
      </c>
      <c r="G60" s="3"/>
      <c r="H60" s="13"/>
    </row>
    <row r="61" spans="1:8">
      <c r="A61" s="3" t="s">
        <v>4</v>
      </c>
      <c r="B61" s="48" t="s">
        <v>5</v>
      </c>
      <c r="C61" s="47">
        <v>1</v>
      </c>
      <c r="D61" s="47">
        <v>2</v>
      </c>
      <c r="E61" s="47">
        <v>3</v>
      </c>
      <c r="F61" s="2" t="s">
        <v>8</v>
      </c>
      <c r="G61" s="2" t="s">
        <v>33</v>
      </c>
      <c r="H61" s="13"/>
    </row>
    <row r="62" spans="1:8" ht="15">
      <c r="A62" s="112" t="s">
        <v>12</v>
      </c>
      <c r="B62" s="48"/>
      <c r="C62" s="1"/>
      <c r="D62" s="1"/>
      <c r="E62" s="1"/>
      <c r="F62" s="1"/>
      <c r="H62" s="13"/>
    </row>
    <row r="63" spans="1:8" ht="15">
      <c r="A63" s="121" t="s">
        <v>101</v>
      </c>
      <c r="B63" s="118" t="s">
        <v>98</v>
      </c>
      <c r="C63" s="118">
        <v>96</v>
      </c>
      <c r="D63" s="118">
        <v>99</v>
      </c>
      <c r="E63" s="118">
        <v>97</v>
      </c>
      <c r="F63" s="119">
        <f>SUM(C63:E63)</f>
        <v>292</v>
      </c>
      <c r="G63" s="63">
        <v>1</v>
      </c>
      <c r="H63" s="59"/>
    </row>
    <row r="64" spans="1:8" ht="15">
      <c r="A64" s="121" t="s">
        <v>103</v>
      </c>
      <c r="B64" s="118" t="s">
        <v>100</v>
      </c>
      <c r="C64" s="118">
        <v>97</v>
      </c>
      <c r="D64" s="118">
        <v>96</v>
      </c>
      <c r="E64" s="118">
        <v>97</v>
      </c>
      <c r="F64" s="119">
        <f>SUM(C64:E64)</f>
        <v>290</v>
      </c>
      <c r="G64" s="63">
        <v>2</v>
      </c>
      <c r="H64" s="59"/>
    </row>
    <row r="65" spans="1:8" ht="15">
      <c r="A65" s="121" t="s">
        <v>102</v>
      </c>
      <c r="B65" s="118" t="s">
        <v>99</v>
      </c>
      <c r="C65" s="118">
        <v>97</v>
      </c>
      <c r="D65" s="118">
        <v>93</v>
      </c>
      <c r="E65" s="118">
        <v>95</v>
      </c>
      <c r="F65" s="119">
        <f>SUM(C65:E65)</f>
        <v>285</v>
      </c>
      <c r="G65" s="63">
        <v>3</v>
      </c>
      <c r="H65" s="59"/>
    </row>
  </sheetData>
  <sortState ref="A27:H31">
    <sortCondition ref="G27:G31"/>
  </sortState>
  <mergeCells count="4">
    <mergeCell ref="A45:H45"/>
    <mergeCell ref="A2:H3"/>
    <mergeCell ref="A4:H4"/>
    <mergeCell ref="A43:H4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/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19-20</vt:lpstr>
      <vt:lpstr>Ladies</vt:lpstr>
      <vt:lpstr>Juniors</vt:lpstr>
      <vt:lpstr>Veterans</vt:lpstr>
      <vt:lpstr>Finals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</dc:creator>
  <cp:lastModifiedBy>Marie Ralph</cp:lastModifiedBy>
  <cp:lastPrinted>2020-02-10T12:53:47Z</cp:lastPrinted>
  <dcterms:created xsi:type="dcterms:W3CDTF">2019-08-07T13:43:47Z</dcterms:created>
  <dcterms:modified xsi:type="dcterms:W3CDTF">2020-02-10T20:38:10Z</dcterms:modified>
</cp:coreProperties>
</file>