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1940" windowHeight="6740" activeTab="0"/>
  </bookViews>
  <sheets>
    <sheet name="2019" sheetId="1" r:id="rId1"/>
  </sheets>
  <definedNames>
    <definedName name="_xlnm.Print_Area" localSheetId="0">'2019'!$A$1:$P$39</definedName>
  </definedNames>
  <calcPr fullCalcOnLoad="1"/>
</workbook>
</file>

<file path=xl/sharedStrings.xml><?xml version="1.0" encoding="utf-8"?>
<sst xmlns="http://schemas.openxmlformats.org/spreadsheetml/2006/main" count="54" uniqueCount="39">
  <si>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</si>
  <si>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</si>
  <si>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</si>
  <si>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</si>
  <si>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</si>
  <si>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</si>
  <si>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</si>
  <si>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</si>
  <si>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</si>
  <si>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</si>
  <si>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May</t>
  </si>
  <si>
    <t>June</t>
  </si>
  <si>
    <t>July</t>
  </si>
  <si>
    <t>Aug</t>
  </si>
  <si>
    <t>Sept</t>
  </si>
  <si>
    <t>50 yds / 50m</t>
  </si>
  <si>
    <t>City of Truro</t>
  </si>
  <si>
    <t>S. Collier</t>
  </si>
  <si>
    <t>R. Pascoe</t>
  </si>
  <si>
    <t>Mrs.K. Ham</t>
  </si>
  <si>
    <t>St. Austell</t>
  </si>
  <si>
    <t>G. Matta</t>
  </si>
  <si>
    <t>Launceston</t>
  </si>
  <si>
    <t>R. Burford</t>
  </si>
  <si>
    <t>J. Woodridge</t>
  </si>
  <si>
    <t>C. Moore</t>
  </si>
  <si>
    <t>Mrs.L. Burford</t>
  </si>
  <si>
    <t>P. Finneran</t>
  </si>
  <si>
    <t>R. Cotton</t>
  </si>
  <si>
    <t>M. Stearn</t>
  </si>
  <si>
    <t>Bodmin</t>
  </si>
  <si>
    <t>S. Kirk</t>
  </si>
  <si>
    <t>A. Gibbs</t>
  </si>
  <si>
    <t>J. Harvey</t>
  </si>
  <si>
    <r>
      <t>Summer Outdoor Individual</t>
    </r>
    <r>
      <rPr>
        <b/>
        <sz val="10"/>
        <rFont val="Arial"/>
        <family val="2"/>
      </rPr>
      <t xml:space="preserve"> Benchrest </t>
    </r>
    <r>
      <rPr>
        <sz val="10"/>
        <rFont val="Arial"/>
        <family val="0"/>
      </rPr>
      <t>League</t>
    </r>
  </si>
  <si>
    <t>1pp Rule 5.2.1.</t>
  </si>
  <si>
    <t>Amended score</t>
  </si>
  <si>
    <t>O. Burford</t>
  </si>
  <si>
    <t>Mrs.N. Wannacott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</si>
</sst>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workbookViewId="0" topLeftCell="A1">
      <selection activeCell="A26" sqref="A26"/>
    </sheetView>
  </sheetViews>
  <sheetFormatPr defaultColWidth="8.8515625" defaultRowHeight="12.75"/>
  <cols>
    <col min="1" max="1" width="14.421875" style="0" customWidth="1"/>
    <col min="2" max="2" width="15.421875" style="0" customWidth="1"/>
    <col min="3" max="3" width="6.8515625" style="0" customWidth="1"/>
    <col min="4" max="4" width="4.7109375" style="0" customWidth="1"/>
    <col min="5" max="5" width="2.28125" style="0" customWidth="1"/>
    <col min="6" max="6" width="4.7109375" style="0" customWidth="1"/>
    <col min="7" max="7" width="2.28125" style="0" customWidth="1"/>
    <col min="8" max="8" width="4.7109375" style="0" customWidth="1"/>
    <col min="9" max="9" width="2.28125" style="0" customWidth="1"/>
    <col min="10" max="10" width="4.7109375" style="0" customWidth="1"/>
    <col min="11" max="11" width="2.28125" style="0" customWidth="1"/>
    <col min="12" max="12" width="4.7109375" style="0" customWidth="1"/>
    <col min="13" max="13" width="2.28125" style="0" customWidth="1"/>
    <col min="14" max="14" width="8.140625" style="0" customWidth="1"/>
    <col min="15" max="15" width="5.7109375" style="0" customWidth="1"/>
    <col min="16" max="16" width="7.28125" style="0" customWidth="1"/>
  </cols>
  <sheetData>
    <row r="1" ht="19.5" customHeight="1">
      <c r="C1" s="20" t="s">
        <v>8</v>
      </c>
    </row>
    <row r="2" spans="1:6" ht="12">
      <c r="A2" s="25" t="s">
        <v>35</v>
      </c>
      <c r="F2" s="14" t="s">
        <v>9</v>
      </c>
    </row>
    <row r="3" spans="1:6" ht="12">
      <c r="A3" s="26" t="s">
        <v>36</v>
      </c>
      <c r="F3" s="14" t="s">
        <v>34</v>
      </c>
    </row>
    <row r="4" spans="1:12" ht="12.75" customHeight="1">
      <c r="A4" s="15"/>
      <c r="C4" s="17"/>
      <c r="D4" s="18"/>
      <c r="E4" s="15"/>
      <c r="F4" s="23" t="s">
        <v>15</v>
      </c>
      <c r="L4" s="23">
        <v>2019</v>
      </c>
    </row>
    <row r="5" spans="1:4" ht="10.5" customHeight="1">
      <c r="A5" s="18"/>
      <c r="C5" s="2" t="s">
        <v>3</v>
      </c>
      <c r="D5" s="10" t="s">
        <v>6</v>
      </c>
    </row>
    <row r="6" spans="1:16" ht="12">
      <c r="A6" s="1" t="s">
        <v>1</v>
      </c>
      <c r="B6" s="1" t="s">
        <v>0</v>
      </c>
      <c r="C6" s="2" t="s">
        <v>2</v>
      </c>
      <c r="D6" s="7" t="s">
        <v>10</v>
      </c>
      <c r="E6" s="7"/>
      <c r="F6" s="7" t="s">
        <v>11</v>
      </c>
      <c r="G6" s="7"/>
      <c r="H6" s="7" t="s">
        <v>12</v>
      </c>
      <c r="I6" s="7"/>
      <c r="J6" s="7" t="s">
        <v>13</v>
      </c>
      <c r="K6" s="7"/>
      <c r="L6" s="7" t="s">
        <v>14</v>
      </c>
      <c r="M6" s="7"/>
      <c r="N6" s="2" t="s">
        <v>4</v>
      </c>
      <c r="O6" s="2" t="s">
        <v>5</v>
      </c>
      <c r="P6" s="2" t="s">
        <v>2</v>
      </c>
    </row>
    <row r="7" spans="1:16" ht="12">
      <c r="A7" s="1" t="s">
        <v>7</v>
      </c>
      <c r="B7" s="1"/>
      <c r="C7" s="2"/>
      <c r="D7" s="7"/>
      <c r="E7" s="7"/>
      <c r="F7" s="7"/>
      <c r="G7" s="7"/>
      <c r="H7" s="7"/>
      <c r="I7" s="7"/>
      <c r="J7" s="7"/>
      <c r="K7" s="7"/>
      <c r="L7" s="7"/>
      <c r="M7" s="1"/>
      <c r="N7" s="2"/>
      <c r="O7" s="2"/>
      <c r="P7" s="2"/>
    </row>
    <row r="8" spans="1:16" ht="12">
      <c r="A8" s="4" t="s">
        <v>20</v>
      </c>
      <c r="B8" s="9" t="s">
        <v>21</v>
      </c>
      <c r="C8" s="12">
        <v>193.9</v>
      </c>
      <c r="D8" s="3">
        <v>391</v>
      </c>
      <c r="E8" s="5">
        <v>3</v>
      </c>
      <c r="F8" s="3">
        <v>391</v>
      </c>
      <c r="G8" s="5">
        <v>3</v>
      </c>
      <c r="H8" s="3">
        <v>390</v>
      </c>
      <c r="I8" s="5">
        <v>3</v>
      </c>
      <c r="J8" s="3">
        <v>388</v>
      </c>
      <c r="K8" s="5">
        <v>2</v>
      </c>
      <c r="L8" s="3">
        <v>386</v>
      </c>
      <c r="M8" s="5">
        <v>2</v>
      </c>
      <c r="N8" s="3">
        <f aca="true" t="shared" si="0" ref="N8:N13">SUM(D8,H8,J8,L8,F8,)</f>
        <v>1946</v>
      </c>
      <c r="O8" s="3">
        <f aca="true" t="shared" si="1" ref="O8:O13">SUM(E8+G8+I8+K8+M8)</f>
        <v>13</v>
      </c>
      <c r="P8" s="8">
        <f aca="true" t="shared" si="2" ref="P8:P13">IF(COUNT(D8,F8,H8,J8,L8),AVERAGE(D8,F8,H8,J8,L8)," ")</f>
        <v>389.2</v>
      </c>
    </row>
    <row r="9" spans="1:16" ht="12">
      <c r="A9" s="4" t="s">
        <v>16</v>
      </c>
      <c r="B9" s="9" t="s">
        <v>17</v>
      </c>
      <c r="C9" s="12">
        <v>192</v>
      </c>
      <c r="D9" s="6">
        <v>389</v>
      </c>
      <c r="E9" s="5">
        <v>2</v>
      </c>
      <c r="F9" s="6">
        <v>390</v>
      </c>
      <c r="G9" s="5">
        <v>2</v>
      </c>
      <c r="H9" s="3">
        <v>384</v>
      </c>
      <c r="I9" s="5">
        <v>1</v>
      </c>
      <c r="J9" s="3">
        <v>387</v>
      </c>
      <c r="K9" s="5">
        <v>1</v>
      </c>
      <c r="L9" s="3">
        <v>386</v>
      </c>
      <c r="M9" s="5">
        <v>2</v>
      </c>
      <c r="N9" s="3">
        <f t="shared" si="0"/>
        <v>1936</v>
      </c>
      <c r="O9" s="3">
        <f t="shared" si="1"/>
        <v>8</v>
      </c>
      <c r="P9" s="8">
        <f t="shared" si="2"/>
        <v>387.2</v>
      </c>
    </row>
    <row r="10" spans="1:16" ht="12">
      <c r="A10" s="4" t="s">
        <v>22</v>
      </c>
      <c r="B10" s="9" t="s">
        <v>24</v>
      </c>
      <c r="C10" s="12">
        <f>97*2</f>
        <v>194</v>
      </c>
      <c r="D10" s="6">
        <f>98+98+94+93</f>
        <v>383</v>
      </c>
      <c r="E10" s="5">
        <v>1</v>
      </c>
      <c r="F10" s="3">
        <v>383</v>
      </c>
      <c r="G10" s="5">
        <v>1</v>
      </c>
      <c r="H10" s="3">
        <v>377</v>
      </c>
      <c r="I10" s="5"/>
      <c r="J10" s="3">
        <v>390</v>
      </c>
      <c r="K10" s="5">
        <v>3</v>
      </c>
      <c r="L10" s="15">
        <v>391</v>
      </c>
      <c r="M10" s="5">
        <v>3</v>
      </c>
      <c r="N10" s="3">
        <f t="shared" si="0"/>
        <v>1924</v>
      </c>
      <c r="O10" s="3">
        <f t="shared" si="1"/>
        <v>8</v>
      </c>
      <c r="P10" s="8">
        <f t="shared" si="2"/>
        <v>384.8</v>
      </c>
    </row>
    <row r="11" spans="1:16" ht="12">
      <c r="A11" s="4" t="s">
        <v>22</v>
      </c>
      <c r="B11" s="9" t="s">
        <v>23</v>
      </c>
      <c r="C11" s="12">
        <f>98.3*2</f>
        <v>196.6</v>
      </c>
      <c r="D11" s="27">
        <f>98+95+100+98-1</f>
        <v>390</v>
      </c>
      <c r="E11" s="5">
        <v>2</v>
      </c>
      <c r="F11" s="6">
        <v>361</v>
      </c>
      <c r="G11" s="5"/>
      <c r="H11" s="3">
        <v>385</v>
      </c>
      <c r="I11" s="5">
        <v>2</v>
      </c>
      <c r="J11" s="3">
        <v>364</v>
      </c>
      <c r="K11" s="5"/>
      <c r="L11" s="6"/>
      <c r="M11" s="5"/>
      <c r="N11" s="3">
        <f t="shared" si="0"/>
        <v>1500</v>
      </c>
      <c r="O11" s="3">
        <f t="shared" si="1"/>
        <v>4</v>
      </c>
      <c r="P11" s="8">
        <f t="shared" si="2"/>
        <v>375</v>
      </c>
    </row>
    <row r="12" spans="1:16" ht="12">
      <c r="A12" s="4" t="s">
        <v>30</v>
      </c>
      <c r="B12" s="9" t="s">
        <v>32</v>
      </c>
      <c r="C12" s="12">
        <f>96.1*2</f>
        <v>192.2</v>
      </c>
      <c r="D12" s="6">
        <v>383</v>
      </c>
      <c r="E12" s="5">
        <v>1</v>
      </c>
      <c r="F12" s="6"/>
      <c r="G12" s="5"/>
      <c r="H12" s="3">
        <v>385</v>
      </c>
      <c r="I12" s="5">
        <v>2</v>
      </c>
      <c r="J12" s="3"/>
      <c r="K12" s="5"/>
      <c r="L12" s="3"/>
      <c r="M12" s="5"/>
      <c r="N12" s="3">
        <f t="shared" si="0"/>
        <v>768</v>
      </c>
      <c r="O12" s="3">
        <f t="shared" si="1"/>
        <v>3</v>
      </c>
      <c r="P12" s="8">
        <f t="shared" si="2"/>
        <v>384</v>
      </c>
    </row>
    <row r="13" spans="1:16" ht="12">
      <c r="A13" s="4" t="s">
        <v>16</v>
      </c>
      <c r="B13" s="9" t="s">
        <v>19</v>
      </c>
      <c r="C13" s="22">
        <v>193</v>
      </c>
      <c r="D13" s="27">
        <v>377</v>
      </c>
      <c r="E13" s="5"/>
      <c r="F13" s="6"/>
      <c r="G13" s="5"/>
      <c r="H13" s="6"/>
      <c r="I13" s="5"/>
      <c r="J13" s="6"/>
      <c r="K13" s="5"/>
      <c r="L13" s="21"/>
      <c r="M13" s="5"/>
      <c r="N13" s="3">
        <f t="shared" si="0"/>
        <v>377</v>
      </c>
      <c r="O13" s="3">
        <f t="shared" si="1"/>
        <v>0</v>
      </c>
      <c r="P13" s="8">
        <f t="shared" si="2"/>
        <v>377</v>
      </c>
    </row>
    <row r="14" spans="1:16" ht="12">
      <c r="A14" s="1" t="s">
        <v>7</v>
      </c>
      <c r="B14" s="9"/>
      <c r="C14" s="12"/>
      <c r="D14" s="6"/>
      <c r="E14" s="5"/>
      <c r="F14" s="6"/>
      <c r="G14" s="5"/>
      <c r="H14" s="3"/>
      <c r="I14" s="5"/>
      <c r="J14" s="3"/>
      <c r="K14" s="5"/>
      <c r="L14" s="3"/>
      <c r="M14" s="5"/>
      <c r="N14" s="3"/>
      <c r="O14" s="3"/>
      <c r="P14" s="8"/>
    </row>
    <row r="15" spans="1:16" ht="12">
      <c r="A15" s="4" t="s">
        <v>16</v>
      </c>
      <c r="B15" s="9" t="s">
        <v>18</v>
      </c>
      <c r="C15" s="12">
        <v>189.4</v>
      </c>
      <c r="D15" s="6">
        <v>394</v>
      </c>
      <c r="E15" s="5">
        <v>3</v>
      </c>
      <c r="F15" s="6">
        <v>398</v>
      </c>
      <c r="G15" s="5">
        <v>3</v>
      </c>
      <c r="H15" s="3">
        <v>391</v>
      </c>
      <c r="I15" s="5">
        <v>3</v>
      </c>
      <c r="J15" s="3">
        <v>387</v>
      </c>
      <c r="K15" s="5">
        <v>2</v>
      </c>
      <c r="L15" s="3">
        <v>393</v>
      </c>
      <c r="M15" s="5">
        <v>2</v>
      </c>
      <c r="N15" s="3">
        <f>SUM(D15,H15,J15,L15,F15,)</f>
        <v>1963</v>
      </c>
      <c r="O15" s="3">
        <f>SUM(E15+G15+I15+K15+M15)</f>
        <v>13</v>
      </c>
      <c r="P15" s="8">
        <f>IF(COUNT(D15,F15,H15,J15,L15),AVERAGE(D15,F15,H15,J15,L15)," ")</f>
        <v>392.6</v>
      </c>
    </row>
    <row r="16" spans="1:16" ht="12">
      <c r="A16" s="4" t="s">
        <v>22</v>
      </c>
      <c r="B16" s="9" t="s">
        <v>25</v>
      </c>
      <c r="C16" s="12">
        <f>94.9*2</f>
        <v>189.8</v>
      </c>
      <c r="D16" s="27">
        <f>97+93+96+89+1</f>
        <v>376</v>
      </c>
      <c r="E16" s="5"/>
      <c r="F16" s="6">
        <v>383</v>
      </c>
      <c r="G16" s="5">
        <v>1</v>
      </c>
      <c r="H16" s="3">
        <v>370</v>
      </c>
      <c r="I16" s="5"/>
      <c r="J16" s="3">
        <v>390</v>
      </c>
      <c r="K16" s="5">
        <v>3</v>
      </c>
      <c r="L16" s="3">
        <v>394</v>
      </c>
      <c r="M16" s="5">
        <v>3</v>
      </c>
      <c r="N16" s="3">
        <f>SUM(D16,H16,J16,L16,F16,)</f>
        <v>1913</v>
      </c>
      <c r="O16" s="3">
        <f>SUM(E16+G16+I16+K16+M16)</f>
        <v>7</v>
      </c>
      <c r="P16" s="8">
        <f>IF(COUNT(D16,F16,H16,J16,L16),AVERAGE(D16,F16,H16,J16,L16)," ")</f>
        <v>382.6</v>
      </c>
    </row>
    <row r="17" spans="1:16" ht="12">
      <c r="A17" s="4" t="s">
        <v>22</v>
      </c>
      <c r="B17" s="9" t="s">
        <v>26</v>
      </c>
      <c r="C17" s="12">
        <f>94.4*2</f>
        <v>188.8</v>
      </c>
      <c r="D17" s="27">
        <f>99+97+98+98-1</f>
        <v>391</v>
      </c>
      <c r="E17" s="5">
        <v>2</v>
      </c>
      <c r="F17" s="6">
        <v>389</v>
      </c>
      <c r="G17" s="5">
        <v>2</v>
      </c>
      <c r="H17" s="3">
        <v>384</v>
      </c>
      <c r="I17" s="5">
        <v>1</v>
      </c>
      <c r="J17" s="28">
        <v>365</v>
      </c>
      <c r="K17" s="5">
        <v>1</v>
      </c>
      <c r="L17" s="3">
        <v>372</v>
      </c>
      <c r="M17" s="5">
        <v>1</v>
      </c>
      <c r="N17" s="3">
        <f>SUM(D17,H17,J17,L17,F17,)</f>
        <v>1901</v>
      </c>
      <c r="O17" s="3">
        <f>SUM(E17+G17+I17+K17+M17)</f>
        <v>7</v>
      </c>
      <c r="P17" s="8">
        <f>IF(COUNT(D17,F17,H17,J17,L17),AVERAGE(D17,F17,H17,J17,L17)," ")</f>
        <v>380.2</v>
      </c>
    </row>
    <row r="18" spans="1:16" ht="12">
      <c r="A18" s="4" t="s">
        <v>30</v>
      </c>
      <c r="B18" s="9" t="s">
        <v>33</v>
      </c>
      <c r="C18" s="12">
        <f>95.8*2</f>
        <v>191.6</v>
      </c>
      <c r="D18" s="24">
        <v>381</v>
      </c>
      <c r="E18" s="5">
        <v>1</v>
      </c>
      <c r="F18" s="6"/>
      <c r="G18" s="5"/>
      <c r="H18" s="3">
        <v>390</v>
      </c>
      <c r="I18" s="5">
        <v>2</v>
      </c>
      <c r="J18" s="3"/>
      <c r="K18" s="5"/>
      <c r="L18" s="3"/>
      <c r="M18" s="5"/>
      <c r="N18" s="3">
        <f>SUM(D18,H18,J18,L18,F18,)</f>
        <v>771</v>
      </c>
      <c r="O18" s="3">
        <f>SUM(E18+G18+I18+K18+M18)</f>
        <v>3</v>
      </c>
      <c r="P18" s="8">
        <f>IF(COUNT(D18,F18,H18,J18,L18),AVERAGE(D18,F18,H18,J18,L18)," ")</f>
        <v>385.5</v>
      </c>
    </row>
    <row r="19" spans="1:16" ht="12">
      <c r="A19" s="4" t="s">
        <v>30</v>
      </c>
      <c r="B19" s="9" t="s">
        <v>31</v>
      </c>
      <c r="C19" s="12">
        <v>189.5</v>
      </c>
      <c r="D19" s="6">
        <v>344</v>
      </c>
      <c r="E19" s="5"/>
      <c r="F19" s="6"/>
      <c r="G19" s="5"/>
      <c r="H19" s="3"/>
      <c r="I19" s="5"/>
      <c r="J19" s="3"/>
      <c r="K19" s="5"/>
      <c r="L19" s="3"/>
      <c r="M19" s="5"/>
      <c r="N19" s="3">
        <f>SUM(D19,H19,J19,L19,F19,)</f>
        <v>344</v>
      </c>
      <c r="O19" s="3">
        <f>SUM(E19+G19+I19+K19+M19)</f>
        <v>0</v>
      </c>
      <c r="P19" s="8">
        <f>IF(COUNT(D19,F19,H19,J19,L19),AVERAGE(D19,F19,H19,J19,L19)," ")</f>
        <v>344</v>
      </c>
    </row>
    <row r="20" spans="1:16" ht="12">
      <c r="A20" s="1" t="s">
        <v>7</v>
      </c>
      <c r="B20" s="9"/>
      <c r="C20" s="12"/>
      <c r="D20" s="6"/>
      <c r="E20" s="5"/>
      <c r="F20" s="6"/>
      <c r="G20" s="5"/>
      <c r="H20" s="3"/>
      <c r="I20" s="5"/>
      <c r="J20" s="3"/>
      <c r="K20" s="5"/>
      <c r="L20" s="3"/>
      <c r="M20" s="5"/>
      <c r="N20" s="3"/>
      <c r="O20" s="3"/>
      <c r="P20" s="8"/>
    </row>
    <row r="21" spans="1:16" ht="12">
      <c r="A21" s="4" t="s">
        <v>22</v>
      </c>
      <c r="B21" s="9" t="s">
        <v>28</v>
      </c>
      <c r="C21" s="12">
        <f>92.5*2</f>
        <v>185</v>
      </c>
      <c r="D21" s="27">
        <f>98+97+96+96-1+1</f>
        <v>387</v>
      </c>
      <c r="E21" s="5">
        <v>3</v>
      </c>
      <c r="F21" s="6">
        <v>392</v>
      </c>
      <c r="G21" s="5">
        <v>3</v>
      </c>
      <c r="H21" s="3">
        <v>377</v>
      </c>
      <c r="I21" s="5">
        <v>1</v>
      </c>
      <c r="J21" s="3">
        <v>391</v>
      </c>
      <c r="K21" s="5">
        <v>2</v>
      </c>
      <c r="L21" s="3">
        <v>390</v>
      </c>
      <c r="M21" s="5">
        <v>2</v>
      </c>
      <c r="N21" s="3">
        <f>SUM(D21,H21,J21,L21,F21,)</f>
        <v>1937</v>
      </c>
      <c r="O21" s="3">
        <f>SUM(E21+G21+I21+K21+M21)</f>
        <v>11</v>
      </c>
      <c r="P21" s="8">
        <f>IF(COUNT(D21,F21,H21,J21,L21),AVERAGE(D21,F21,H21,J21,L21)," ")</f>
        <v>387.4</v>
      </c>
    </row>
    <row r="22" spans="1:16" ht="12">
      <c r="A22" s="4" t="s">
        <v>22</v>
      </c>
      <c r="B22" s="9" t="s">
        <v>29</v>
      </c>
      <c r="C22" s="12">
        <f>92.9*2</f>
        <v>185.8</v>
      </c>
      <c r="D22" s="6">
        <f>91+96+99+94</f>
        <v>380</v>
      </c>
      <c r="E22" s="5">
        <v>2</v>
      </c>
      <c r="F22" s="6">
        <v>380</v>
      </c>
      <c r="G22" s="5">
        <v>1</v>
      </c>
      <c r="H22" s="3">
        <v>381</v>
      </c>
      <c r="I22" s="5">
        <v>2</v>
      </c>
      <c r="J22" s="3">
        <v>396</v>
      </c>
      <c r="K22" s="5">
        <v>3</v>
      </c>
      <c r="L22" s="3">
        <v>399</v>
      </c>
      <c r="M22" s="5">
        <v>3</v>
      </c>
      <c r="N22" s="3">
        <f>SUM(D22,H22,J22,L22,F22,)</f>
        <v>1936</v>
      </c>
      <c r="O22" s="3">
        <f>SUM(E22+G22+I22+K22+M22)</f>
        <v>11</v>
      </c>
      <c r="P22" s="8">
        <f>IF(COUNT(D22,F22,H22,J22,L22),AVERAGE(D22,F22,H22,J22,L22)," ")</f>
        <v>387.2</v>
      </c>
    </row>
    <row r="23" spans="1:16" ht="12">
      <c r="A23" s="4" t="s">
        <v>22</v>
      </c>
      <c r="B23" s="9" t="s">
        <v>27</v>
      </c>
      <c r="C23" s="12">
        <f>91.8*2</f>
        <v>183.6</v>
      </c>
      <c r="D23" s="27">
        <f>88+89+95+94+1</f>
        <v>367</v>
      </c>
      <c r="E23" s="5"/>
      <c r="F23" s="6">
        <v>382</v>
      </c>
      <c r="G23" s="5">
        <v>2</v>
      </c>
      <c r="H23" s="3">
        <v>384</v>
      </c>
      <c r="I23" s="5">
        <v>3</v>
      </c>
      <c r="J23" s="3">
        <v>376</v>
      </c>
      <c r="K23" s="5"/>
      <c r="L23" s="3">
        <v>379</v>
      </c>
      <c r="M23" s="5">
        <v>1</v>
      </c>
      <c r="N23" s="3">
        <f>SUM(D23,H23,J23,L23,F23,)</f>
        <v>1888</v>
      </c>
      <c r="O23" s="3">
        <f>SUM(E23+G23+I23+K23+M23)</f>
        <v>6</v>
      </c>
      <c r="P23" s="8">
        <f>IF(COUNT(D23,F23,H23,J23,L23),AVERAGE(D23,F23,H23,J23,L23)," ")</f>
        <v>377.6</v>
      </c>
    </row>
    <row r="24" spans="1:16" ht="12">
      <c r="A24" s="4" t="s">
        <v>22</v>
      </c>
      <c r="B24" s="9" t="s">
        <v>38</v>
      </c>
      <c r="C24" s="12">
        <f>91.4*2</f>
        <v>182.8</v>
      </c>
      <c r="D24" s="6"/>
      <c r="E24" s="5"/>
      <c r="F24" s="6">
        <v>372</v>
      </c>
      <c r="G24" s="5"/>
      <c r="H24" s="3">
        <v>384</v>
      </c>
      <c r="I24" s="5">
        <v>3</v>
      </c>
      <c r="J24" s="28">
        <v>389</v>
      </c>
      <c r="K24" s="5">
        <v>1</v>
      </c>
      <c r="L24" s="3">
        <v>376</v>
      </c>
      <c r="M24" s="5"/>
      <c r="N24" s="3">
        <f>SUM(D24,H24,J24,L24,F24,)</f>
        <v>1521</v>
      </c>
      <c r="O24" s="3">
        <f>SUM(E24+G24+I24+K24+M24)</f>
        <v>4</v>
      </c>
      <c r="P24" s="8">
        <f>IF(COUNT(D24,F24,H24,J24,L24),AVERAGE(D24,F24,H24,J24,L24)," ")</f>
        <v>380.25</v>
      </c>
    </row>
    <row r="25" spans="1:16" ht="12">
      <c r="A25" s="4" t="s">
        <v>22</v>
      </c>
      <c r="B25" s="9" t="s">
        <v>37</v>
      </c>
      <c r="C25" s="12">
        <f>91.1*2</f>
        <v>182.2</v>
      </c>
      <c r="D25" s="6">
        <f>90+90+97+91</f>
        <v>368</v>
      </c>
      <c r="E25" s="5">
        <v>1</v>
      </c>
      <c r="F25" s="6">
        <v>368</v>
      </c>
      <c r="G25" s="5"/>
      <c r="H25" s="3">
        <v>374</v>
      </c>
      <c r="I25" s="5"/>
      <c r="J25" s="3">
        <v>377</v>
      </c>
      <c r="K25" s="5"/>
      <c r="L25" s="3"/>
      <c r="M25" s="5"/>
      <c r="N25" s="3">
        <f>SUM(D25,H25,J25,L25,F25,)</f>
        <v>1487</v>
      </c>
      <c r="O25" s="3">
        <f>SUM(E25+G25+I25+K25+M25)</f>
        <v>1</v>
      </c>
      <c r="P25" s="8">
        <f>IF(COUNT(D25,F25,H25,J25,L25),AVERAGE(D25,F25,H25,J25,L25)," ")</f>
        <v>371.75</v>
      </c>
    </row>
    <row r="26" spans="1:16" ht="12">
      <c r="A26" s="4"/>
      <c r="B26" s="9"/>
      <c r="C26" s="12"/>
      <c r="D26" s="6"/>
      <c r="E26" s="5"/>
      <c r="F26" s="6"/>
      <c r="G26" s="5"/>
      <c r="H26" s="3"/>
      <c r="I26" s="5"/>
      <c r="J26" s="3"/>
      <c r="K26" s="5"/>
      <c r="L26" s="3"/>
      <c r="M26" s="5"/>
      <c r="N26" s="3"/>
      <c r="O26" s="3"/>
      <c r="P26" s="8"/>
    </row>
    <row r="27" spans="1:16" ht="12">
      <c r="A27" s="4"/>
      <c r="B27" s="9"/>
      <c r="C27" s="12"/>
      <c r="D27" s="6"/>
      <c r="E27" s="5"/>
      <c r="F27" s="6"/>
      <c r="G27" s="5"/>
      <c r="H27" s="3"/>
      <c r="I27" s="5"/>
      <c r="J27" s="3"/>
      <c r="K27" s="5"/>
      <c r="L27" s="3"/>
      <c r="M27" s="5"/>
      <c r="N27" s="3"/>
      <c r="O27" s="3"/>
      <c r="P27" s="8"/>
    </row>
    <row r="28" spans="1:16" ht="12">
      <c r="A28" s="4"/>
      <c r="B28" s="9"/>
      <c r="C28" s="12"/>
      <c r="D28" s="6"/>
      <c r="E28" s="5"/>
      <c r="F28" s="6"/>
      <c r="G28" s="5"/>
      <c r="H28" s="3"/>
      <c r="I28" s="5"/>
      <c r="J28" s="3"/>
      <c r="K28" s="5"/>
      <c r="L28" s="3"/>
      <c r="M28" s="5"/>
      <c r="N28" s="3"/>
      <c r="O28" s="3"/>
      <c r="P28" s="8"/>
    </row>
    <row r="29" spans="1:16" ht="12">
      <c r="A29" s="4"/>
      <c r="B29" s="9"/>
      <c r="C29" s="12"/>
      <c r="D29" s="6"/>
      <c r="E29" s="5"/>
      <c r="F29" s="6"/>
      <c r="G29" s="5"/>
      <c r="H29" s="3"/>
      <c r="I29" s="5"/>
      <c r="J29" s="3"/>
      <c r="K29" s="5"/>
      <c r="L29" s="3"/>
      <c r="M29" s="5"/>
      <c r="N29" s="3"/>
      <c r="O29" s="3"/>
      <c r="P29" s="8"/>
    </row>
    <row r="30" spans="1:16" ht="12">
      <c r="A30" s="4"/>
      <c r="B30" s="9"/>
      <c r="C30" s="12"/>
      <c r="D30" s="6"/>
      <c r="E30" s="5"/>
      <c r="F30" s="6"/>
      <c r="G30" s="5"/>
      <c r="H30" s="3"/>
      <c r="I30" s="5"/>
      <c r="J30" s="3"/>
      <c r="K30" s="5"/>
      <c r="L30" s="3"/>
      <c r="M30" s="5"/>
      <c r="N30" s="3"/>
      <c r="O30" s="3"/>
      <c r="P30" s="8"/>
    </row>
    <row r="31" spans="1:16" ht="12">
      <c r="A31" s="4"/>
      <c r="B31" s="9"/>
      <c r="C31" s="12"/>
      <c r="D31" s="6"/>
      <c r="E31" s="5"/>
      <c r="F31" s="6"/>
      <c r="G31" s="5"/>
      <c r="H31" s="3"/>
      <c r="I31" s="5"/>
      <c r="J31" s="3"/>
      <c r="K31" s="5"/>
      <c r="L31" s="3"/>
      <c r="M31" s="5"/>
      <c r="N31" s="3"/>
      <c r="O31" s="3"/>
      <c r="P31" s="8"/>
    </row>
    <row r="32" spans="1:16" ht="12">
      <c r="A32" s="4"/>
      <c r="B32" s="9"/>
      <c r="C32" s="12"/>
      <c r="D32" s="6"/>
      <c r="E32" s="5"/>
      <c r="F32" s="6"/>
      <c r="G32" s="5"/>
      <c r="H32" s="3"/>
      <c r="I32" s="5"/>
      <c r="J32" s="3"/>
      <c r="K32" s="5"/>
      <c r="L32" s="3"/>
      <c r="M32" s="5"/>
      <c r="N32" s="3"/>
      <c r="O32" s="3"/>
      <c r="P32" s="8"/>
    </row>
    <row r="33" spans="1:16" ht="12">
      <c r="A33" s="4"/>
      <c r="B33" s="9"/>
      <c r="C33" s="12"/>
      <c r="D33" s="6"/>
      <c r="E33" s="5"/>
      <c r="F33" s="6"/>
      <c r="G33" s="5"/>
      <c r="H33" s="3"/>
      <c r="I33" s="5"/>
      <c r="J33" s="3"/>
      <c r="K33" s="5"/>
      <c r="L33" s="3"/>
      <c r="M33" s="5"/>
      <c r="N33" s="3"/>
      <c r="O33" s="3"/>
      <c r="P33" s="8"/>
    </row>
    <row r="34" spans="1:16" ht="12">
      <c r="A34" s="4"/>
      <c r="B34" s="9"/>
      <c r="C34" s="12"/>
      <c r="D34" s="6"/>
      <c r="E34" s="5"/>
      <c r="F34" s="6"/>
      <c r="G34" s="5"/>
      <c r="H34" s="3"/>
      <c r="I34" s="5"/>
      <c r="J34" s="3"/>
      <c r="K34" s="5"/>
      <c r="L34" s="3"/>
      <c r="M34" s="5"/>
      <c r="N34" s="3"/>
      <c r="O34" s="3"/>
      <c r="P34" s="8"/>
    </row>
    <row r="35" spans="1:16" ht="12">
      <c r="A35" s="4"/>
      <c r="B35" s="9"/>
      <c r="C35" s="12"/>
      <c r="D35" s="6"/>
      <c r="E35" s="5"/>
      <c r="F35" s="6"/>
      <c r="G35" s="5"/>
      <c r="H35" s="3"/>
      <c r="I35" s="5"/>
      <c r="J35" s="3"/>
      <c r="K35" s="5"/>
      <c r="L35" s="3"/>
      <c r="M35" s="5"/>
      <c r="N35" s="3"/>
      <c r="O35" s="3"/>
      <c r="P35" s="8"/>
    </row>
    <row r="36" spans="1:16" ht="12">
      <c r="A36" s="4"/>
      <c r="B36" s="9"/>
      <c r="C36" s="12"/>
      <c r="D36" s="6"/>
      <c r="E36" s="5"/>
      <c r="F36" s="6"/>
      <c r="G36" s="5"/>
      <c r="H36" s="3"/>
      <c r="I36" s="5"/>
      <c r="J36" s="3"/>
      <c r="K36" s="5"/>
      <c r="L36" s="3"/>
      <c r="M36" s="5"/>
      <c r="N36" s="3"/>
      <c r="O36" s="3"/>
      <c r="P36" s="8"/>
    </row>
    <row r="37" spans="1:16" ht="12">
      <c r="A37" s="4"/>
      <c r="B37" s="9"/>
      <c r="C37" s="12"/>
      <c r="D37" s="6"/>
      <c r="E37" s="5"/>
      <c r="F37" s="6"/>
      <c r="G37" s="5"/>
      <c r="H37" s="3"/>
      <c r="I37" s="5"/>
      <c r="J37" s="3"/>
      <c r="K37" s="5"/>
      <c r="L37" s="3"/>
      <c r="M37" s="5"/>
      <c r="N37" s="3"/>
      <c r="O37" s="3"/>
      <c r="P37" s="8"/>
    </row>
    <row r="38" spans="1:16" ht="12">
      <c r="A38" s="4"/>
      <c r="B38" s="9"/>
      <c r="C38" s="12"/>
      <c r="D38" s="6"/>
      <c r="E38" s="5"/>
      <c r="F38" s="6"/>
      <c r="G38" s="5"/>
      <c r="H38" s="3"/>
      <c r="I38" s="5"/>
      <c r="J38" s="3"/>
      <c r="K38" s="5"/>
      <c r="L38" s="3"/>
      <c r="M38" s="5"/>
      <c r="N38" s="3"/>
      <c r="O38" s="3"/>
      <c r="P38" s="8"/>
    </row>
    <row r="39" spans="1:16" ht="12">
      <c r="A39" s="4"/>
      <c r="B39" s="9"/>
      <c r="C39" s="22"/>
      <c r="D39" s="6"/>
      <c r="E39" s="5"/>
      <c r="F39" s="3"/>
      <c r="G39" s="5"/>
      <c r="H39" s="3"/>
      <c r="I39" s="5"/>
      <c r="J39" s="3"/>
      <c r="K39" s="5"/>
      <c r="L39" s="3"/>
      <c r="M39" s="5"/>
      <c r="N39" s="3"/>
      <c r="O39" s="3"/>
      <c r="P39" s="8" t="str">
        <f>IF(COUNT(D39,F39,H39,J39,L39),AVERAGE(D39,F39,H39,J39,L39)," ")</f>
        <v> </v>
      </c>
    </row>
    <row r="40" spans="1:16" ht="12">
      <c r="A40" s="1"/>
      <c r="B40" s="9"/>
      <c r="C40" s="12"/>
      <c r="D40" s="6"/>
      <c r="E40" s="5"/>
      <c r="F40" s="6"/>
      <c r="G40" s="5"/>
      <c r="H40" s="3"/>
      <c r="I40" s="5"/>
      <c r="J40" s="3"/>
      <c r="K40" s="5"/>
      <c r="L40" s="3"/>
      <c r="M40" s="5"/>
      <c r="N40" s="3"/>
      <c r="O40" s="3"/>
      <c r="P40" s="8"/>
    </row>
    <row r="41" spans="1:16" ht="12">
      <c r="A41" s="4"/>
      <c r="B41" s="9"/>
      <c r="C41" s="12"/>
      <c r="D41" s="3"/>
      <c r="E41" s="5"/>
      <c r="F41" s="3"/>
      <c r="G41" s="5"/>
      <c r="H41" s="3"/>
      <c r="I41" s="5"/>
      <c r="J41" s="3"/>
      <c r="K41" s="5"/>
      <c r="L41" s="3"/>
      <c r="M41" s="5"/>
      <c r="N41" s="3"/>
      <c r="O41" s="3"/>
      <c r="P41" s="8" t="str">
        <f>IF(COUNT(D41,F41,H41,J41,L41),AVERAGE(D41,F41,H41,J41,L41)," ")</f>
        <v> </v>
      </c>
    </row>
    <row r="42" spans="1:16" ht="12">
      <c r="A42" s="4"/>
      <c r="B42" s="9"/>
      <c r="C42" s="12"/>
      <c r="D42" s="3"/>
      <c r="E42" s="5"/>
      <c r="F42" s="3"/>
      <c r="G42" s="5"/>
      <c r="H42" s="3"/>
      <c r="I42" s="5"/>
      <c r="J42" s="3"/>
      <c r="K42" s="5"/>
      <c r="L42" s="3"/>
      <c r="M42" s="5"/>
      <c r="N42" s="3"/>
      <c r="O42" s="3"/>
      <c r="P42" s="8" t="str">
        <f>IF(COUNT(D42,F42,H42,J42,L42),AVERAGE(D42,F42,H42,J42,L42)," ")</f>
        <v> </v>
      </c>
    </row>
    <row r="43" spans="1:16" ht="12">
      <c r="A43" s="4"/>
      <c r="B43" s="9"/>
      <c r="C43" s="12"/>
      <c r="D43" s="3"/>
      <c r="E43" s="5"/>
      <c r="F43" s="3"/>
      <c r="G43" s="5"/>
      <c r="H43" s="3"/>
      <c r="I43" s="5"/>
      <c r="J43" s="3"/>
      <c r="K43" s="5"/>
      <c r="L43" s="3"/>
      <c r="M43" s="5"/>
      <c r="N43" s="3"/>
      <c r="O43" s="3"/>
      <c r="P43" s="8" t="str">
        <f>IF(COUNT(D43,F43,H43,J43,L43),AVERAGE(D43,F43,H43,J43,L43)," ")</f>
        <v> </v>
      </c>
    </row>
    <row r="44" spans="1:16" ht="12">
      <c r="A44" s="4"/>
      <c r="B44" s="9"/>
      <c r="C44" s="12"/>
      <c r="D44" s="3"/>
      <c r="E44" s="5"/>
      <c r="F44" s="3"/>
      <c r="G44" s="5"/>
      <c r="H44" s="3"/>
      <c r="I44" s="5"/>
      <c r="J44" s="3"/>
      <c r="K44" s="5"/>
      <c r="L44" s="3"/>
      <c r="M44" s="5"/>
      <c r="N44" s="3"/>
      <c r="O44" s="3"/>
      <c r="P44" s="8" t="str">
        <f>IF(COUNT(D44,F44,H44,J44,L44),AVERAGE(D44,F44,H44,J44,L44)," ")</f>
        <v> </v>
      </c>
    </row>
    <row r="45" spans="1:16" ht="12">
      <c r="A45" s="4"/>
      <c r="B45" s="9"/>
      <c r="C45" s="12"/>
      <c r="D45" s="3"/>
      <c r="E45" s="5"/>
      <c r="F45" s="3"/>
      <c r="G45" s="5"/>
      <c r="H45" s="3"/>
      <c r="I45" s="5"/>
      <c r="J45" s="3"/>
      <c r="K45" s="5"/>
      <c r="L45" s="3"/>
      <c r="M45" s="5"/>
      <c r="N45" s="3"/>
      <c r="O45" s="3"/>
      <c r="P45" s="8" t="str">
        <f>IF(COUNT(D45,F45,H45,J45,L45,#REF!,#REF!,#REF!,#REF!,#REF!),AVERAGE(D45,F45,H45,J45,L45,#REF!,#REF!,#REF!,#REF!,#REF!)," ")</f>
        <v> </v>
      </c>
    </row>
    <row r="46" spans="1:16" ht="12">
      <c r="A46" s="4"/>
      <c r="B46" s="9"/>
      <c r="C46" s="12"/>
      <c r="D46" s="3"/>
      <c r="E46" s="5"/>
      <c r="F46" s="3"/>
      <c r="G46" s="5"/>
      <c r="H46" s="3"/>
      <c r="I46" s="5"/>
      <c r="J46" s="3"/>
      <c r="K46" s="5"/>
      <c r="L46" s="3"/>
      <c r="M46" s="5"/>
      <c r="N46" s="3"/>
      <c r="O46" s="3"/>
      <c r="P46" s="8" t="str">
        <f>IF(COUNT(D46,F46,H46,J46,L46,#REF!,#REF!,#REF!,#REF!,#REF!),AVERAGE(D46,F46,H46,J46,L46,#REF!,#REF!,#REF!,#REF!,#REF!)," ")</f>
        <v> </v>
      </c>
    </row>
    <row r="47" spans="1:16" ht="12">
      <c r="A47" s="4"/>
      <c r="B47" s="9"/>
      <c r="C47" s="12"/>
      <c r="D47" s="3"/>
      <c r="E47" s="5"/>
      <c r="F47" s="3"/>
      <c r="G47" s="5"/>
      <c r="H47" s="3"/>
      <c r="I47" s="5"/>
      <c r="J47" s="3"/>
      <c r="K47" s="5"/>
      <c r="L47" s="3"/>
      <c r="M47" s="5"/>
      <c r="N47" s="3"/>
      <c r="O47" s="3"/>
      <c r="P47" s="8" t="str">
        <f>IF(COUNT(D47,F47,H47,J47,L47,#REF!,#REF!,#REF!,#REF!,#REF!),AVERAGE(D47,F47,H47,J47,L47,#REF!,#REF!,#REF!,#REF!,#REF!)," ")</f>
        <v> </v>
      </c>
    </row>
    <row r="48" spans="1:16" ht="12">
      <c r="A48" s="4"/>
      <c r="B48" s="9"/>
      <c r="C48" s="12"/>
      <c r="D48" s="3"/>
      <c r="E48" s="5"/>
      <c r="F48" s="3"/>
      <c r="G48" s="5"/>
      <c r="H48" s="3"/>
      <c r="I48" s="5"/>
      <c r="J48" s="3"/>
      <c r="K48" s="5"/>
      <c r="L48" s="3"/>
      <c r="M48" s="5"/>
      <c r="N48" s="3"/>
      <c r="O48" s="3"/>
      <c r="P48" s="8" t="str">
        <f>IF(COUNT(D48,F48,H48,J48,L48,#REF!,#REF!,#REF!,#REF!,#REF!),AVERAGE(D48,F48,H48,J48,L48,#REF!,#REF!,#REF!,#REF!,#REF!)," ")</f>
        <v> </v>
      </c>
    </row>
    <row r="49" spans="1:16" ht="12">
      <c r="A49" s="4"/>
      <c r="B49" s="9"/>
      <c r="C49" s="12"/>
      <c r="D49" s="3"/>
      <c r="E49" s="5"/>
      <c r="F49" s="3"/>
      <c r="G49" s="5"/>
      <c r="H49" s="3"/>
      <c r="I49" s="5"/>
      <c r="J49" s="3"/>
      <c r="K49" s="5"/>
      <c r="L49" s="3"/>
      <c r="M49" s="5"/>
      <c r="N49" s="3"/>
      <c r="O49" s="3"/>
      <c r="P49" s="8"/>
    </row>
    <row r="50" spans="1:16" ht="12">
      <c r="A50" s="4"/>
      <c r="B50" s="9"/>
      <c r="C50" s="12"/>
      <c r="D50" s="3"/>
      <c r="E50" s="5"/>
      <c r="F50" s="3"/>
      <c r="G50" s="5"/>
      <c r="H50" s="3"/>
      <c r="I50" s="5"/>
      <c r="J50" s="3"/>
      <c r="K50" s="5"/>
      <c r="L50" s="3"/>
      <c r="M50" s="5"/>
      <c r="N50" s="3"/>
      <c r="O50" s="3"/>
      <c r="P50" s="8" t="str">
        <f>IF(COUNT(D50,F50,H50,J50,L50,#REF!,#REF!,#REF!,#REF!,#REF!),AVERAGE(D50,F50,H50,J50,L50,#REF!,#REF!,#REF!,#REF!,#REF!)," ")</f>
        <v> </v>
      </c>
    </row>
    <row r="51" spans="1:16" ht="12">
      <c r="A51" s="4"/>
      <c r="B51" s="9"/>
      <c r="C51" s="12"/>
      <c r="D51" s="3"/>
      <c r="E51" s="5"/>
      <c r="F51" s="3"/>
      <c r="G51" s="5"/>
      <c r="H51" s="3"/>
      <c r="I51" s="5"/>
      <c r="J51" s="3"/>
      <c r="K51" s="5"/>
      <c r="L51" s="3"/>
      <c r="M51" s="5"/>
      <c r="N51" s="3"/>
      <c r="O51" s="3"/>
      <c r="P51" s="8" t="str">
        <f>IF(COUNT(D51,F51,H51,J51,L51,#REF!,#REF!,#REF!,#REF!,#REF!),AVERAGE(D51,F51,H51,J51,L51,#REF!,#REF!,#REF!,#REF!,#REF!)," ")</f>
        <v> </v>
      </c>
    </row>
    <row r="52" spans="1:16" ht="12">
      <c r="A52" s="4"/>
      <c r="B52" s="9"/>
      <c r="C52" s="12"/>
      <c r="D52" s="3"/>
      <c r="E52" s="5"/>
      <c r="F52" s="3"/>
      <c r="G52" s="5"/>
      <c r="H52" s="15"/>
      <c r="I52" s="5"/>
      <c r="J52" s="3"/>
      <c r="K52" s="5"/>
      <c r="L52" s="3"/>
      <c r="M52" s="5"/>
      <c r="N52" s="3"/>
      <c r="O52" s="3"/>
      <c r="P52" s="8" t="str">
        <f>IF(COUNT(D52,F52,H52,J52,L52,#REF!,#REF!,#REF!,#REF!,#REF!),AVERAGE(D52,F52,H52,J52,L52,#REF!,#REF!,#REF!,#REF!,#REF!)," ")</f>
        <v> </v>
      </c>
    </row>
    <row r="53" spans="1:16" ht="12">
      <c r="A53" s="4"/>
      <c r="B53" s="9"/>
      <c r="C53" s="12"/>
      <c r="D53" s="3"/>
      <c r="E53" s="5"/>
      <c r="F53" s="3"/>
      <c r="G53" s="5"/>
      <c r="H53" s="3"/>
      <c r="I53" s="5"/>
      <c r="J53" s="3"/>
      <c r="K53" s="5"/>
      <c r="L53" s="3"/>
      <c r="M53" s="5"/>
      <c r="N53" s="3"/>
      <c r="O53" s="3"/>
      <c r="P53" s="8" t="str">
        <f>IF(COUNT(D53,F53,H53,J53,L53,#REF!,#REF!,#REF!,#REF!,#REF!),AVERAGE(D53,F53,H53,J53,L53,#REF!,#REF!,#REF!,#REF!,#REF!)," ")</f>
        <v> </v>
      </c>
    </row>
    <row r="54" spans="1:16" ht="12">
      <c r="A54" s="4"/>
      <c r="B54" s="9"/>
      <c r="C54" s="12"/>
      <c r="D54" s="3"/>
      <c r="E54" s="5"/>
      <c r="F54" s="3"/>
      <c r="G54" s="5"/>
      <c r="H54" s="3"/>
      <c r="I54" s="5"/>
      <c r="J54" s="3"/>
      <c r="K54" s="5"/>
      <c r="L54" s="3"/>
      <c r="M54" s="5"/>
      <c r="N54" s="3"/>
      <c r="O54" s="3"/>
      <c r="P54" s="8" t="str">
        <f>IF(COUNT(D54,F54,H54,J54,L54,#REF!,#REF!,#REF!,#REF!,#REF!),AVERAGE(D54,F54,H54,J54,L54,#REF!,#REF!,#REF!,#REF!,#REF!)," ")</f>
        <v> </v>
      </c>
    </row>
    <row r="55" spans="1:16" ht="12">
      <c r="A55" s="4"/>
      <c r="B55" s="9"/>
      <c r="C55" s="12"/>
      <c r="D55" s="3"/>
      <c r="E55" s="5"/>
      <c r="F55" s="3"/>
      <c r="G55" s="5"/>
      <c r="H55" s="3"/>
      <c r="I55" s="5"/>
      <c r="J55" s="3"/>
      <c r="K55" s="5"/>
      <c r="L55" s="3"/>
      <c r="M55" s="5"/>
      <c r="N55" s="3"/>
      <c r="O55" s="3"/>
      <c r="P55" s="8" t="str">
        <f>IF(COUNT(D55,F55,H55,J55,L55,#REF!,#REF!,#REF!,#REF!,#REF!),AVERAGE(D55,F55,H55,J55,L55,#REF!,#REF!,#REF!,#REF!,#REF!)," ")</f>
        <v> </v>
      </c>
    </row>
    <row r="56" spans="1:16" ht="12">
      <c r="A56" s="4"/>
      <c r="B56" s="9"/>
      <c r="C56" s="12"/>
      <c r="E56" s="17"/>
      <c r="G56" s="17"/>
      <c r="H56" s="18"/>
      <c r="I56" s="17"/>
      <c r="J56" s="15"/>
      <c r="K56" s="17"/>
      <c r="L56" s="3"/>
      <c r="M56" s="5"/>
      <c r="N56" s="3"/>
      <c r="O56" s="3"/>
      <c r="P56" s="8"/>
    </row>
    <row r="57" spans="1:16" ht="12">
      <c r="A57" s="4"/>
      <c r="B57" s="9"/>
      <c r="C57" s="12"/>
      <c r="D57" s="3"/>
      <c r="E57" s="5"/>
      <c r="F57" s="3"/>
      <c r="G57" s="5"/>
      <c r="H57" s="3"/>
      <c r="I57" s="5"/>
      <c r="J57" s="3"/>
      <c r="K57" s="5"/>
      <c r="L57" s="3"/>
      <c r="M57" s="5"/>
      <c r="N57" s="3"/>
      <c r="O57" s="3"/>
      <c r="P57" s="8" t="str">
        <f>IF(COUNT(D57,F57,H57,J57,L57,#REF!,#REF!,#REF!,#REF!,#REF!),AVERAGE(D57,F57,H57,J57,L57,#REF!,#REF!,#REF!,#REF!,#REF!)," ")</f>
        <v> </v>
      </c>
    </row>
    <row r="58" spans="1:16" ht="12">
      <c r="A58" s="4"/>
      <c r="B58" s="9"/>
      <c r="C58" s="12"/>
      <c r="D58" s="3"/>
      <c r="E58" s="5"/>
      <c r="F58" s="3"/>
      <c r="G58" s="5"/>
      <c r="H58" s="3"/>
      <c r="I58" s="5"/>
      <c r="J58" s="3"/>
      <c r="K58" s="5"/>
      <c r="L58" s="3"/>
      <c r="M58" s="5"/>
      <c r="N58" s="3"/>
      <c r="O58" s="3"/>
      <c r="P58" s="8" t="str">
        <f>IF(COUNT(D58,F58,H58,J58,L58,#REF!,#REF!,#REF!,#REF!,#REF!),AVERAGE(D58,F58,H58,J58,L58,#REF!,#REF!,#REF!,#REF!,#REF!)," ")</f>
        <v> </v>
      </c>
    </row>
    <row r="59" spans="1:16" ht="12">
      <c r="A59" s="4"/>
      <c r="B59" s="9"/>
      <c r="C59" s="12"/>
      <c r="D59" s="3"/>
      <c r="E59" s="5"/>
      <c r="F59" s="3"/>
      <c r="G59" s="5"/>
      <c r="H59" s="3"/>
      <c r="I59" s="5"/>
      <c r="J59" s="3"/>
      <c r="K59" s="5"/>
      <c r="L59" s="3"/>
      <c r="M59" s="5"/>
      <c r="N59" s="3"/>
      <c r="O59" s="3"/>
      <c r="P59" s="8" t="str">
        <f>IF(COUNT(D59,F59,H59,J59,L59,#REF!,#REF!,#REF!,#REF!,#REF!),AVERAGE(D59,F59,H59,J59,L59,#REF!,#REF!,#REF!,#REF!,#REF!)," ")</f>
        <v> </v>
      </c>
    </row>
    <row r="60" spans="1:16" ht="12">
      <c r="A60" s="4"/>
      <c r="B60" s="9"/>
      <c r="C60" s="12"/>
      <c r="D60" s="3"/>
      <c r="E60" s="5"/>
      <c r="F60" s="3"/>
      <c r="G60" s="5"/>
      <c r="H60" s="3"/>
      <c r="I60" s="5"/>
      <c r="J60" s="3"/>
      <c r="K60" s="5"/>
      <c r="L60" s="3"/>
      <c r="M60" s="5"/>
      <c r="N60" s="3"/>
      <c r="O60" s="3"/>
      <c r="P60" s="8" t="str">
        <f>IF(COUNT(D60,F60,H60,J60,L60,#REF!,#REF!,#REF!,#REF!,#REF!),AVERAGE(D60,F60,H60,J60,L60,#REF!,#REF!,#REF!,#REF!,#REF!)," ")</f>
        <v> </v>
      </c>
    </row>
    <row r="61" spans="1:16" ht="12.75" customHeight="1">
      <c r="A61" s="4"/>
      <c r="B61" s="9"/>
      <c r="C61" s="12"/>
      <c r="D61" s="3"/>
      <c r="E61" s="5"/>
      <c r="F61" s="3"/>
      <c r="G61" s="5"/>
      <c r="H61" s="3"/>
      <c r="I61" s="5"/>
      <c r="J61" s="3"/>
      <c r="K61" s="5"/>
      <c r="L61" s="3"/>
      <c r="M61" s="5"/>
      <c r="N61" s="3"/>
      <c r="O61" s="3"/>
      <c r="P61" s="8" t="str">
        <f>IF(COUNT(D61,F61,H61,J61,L61,#REF!,#REF!,#REF!,#REF!,#REF!),AVERAGE(D61,F61,H61,J61,L61,#REF!,#REF!,#REF!,#REF!,#REF!)," ")</f>
        <v> </v>
      </c>
    </row>
    <row r="62" spans="1:16" ht="12.75" customHeight="1">
      <c r="A62" s="4"/>
      <c r="B62" s="9"/>
      <c r="C62" s="12"/>
      <c r="D62" s="3"/>
      <c r="E62" s="5"/>
      <c r="F62" s="3"/>
      <c r="G62" s="5"/>
      <c r="H62" s="3"/>
      <c r="I62" s="5"/>
      <c r="J62" s="3"/>
      <c r="K62" s="5"/>
      <c r="L62" s="3"/>
      <c r="M62" s="5"/>
      <c r="N62" s="3"/>
      <c r="O62" s="3"/>
      <c r="P62" s="8" t="str">
        <f>IF(COUNT(D62,F62,H62,J62,L62,#REF!,#REF!,#REF!,#REF!,#REF!),AVERAGE(D62,F62,H62,J62,L62,#REF!,#REF!,#REF!,#REF!,#REF!)," ")</f>
        <v> </v>
      </c>
    </row>
    <row r="63" spans="1:16" ht="12.75" customHeight="1">
      <c r="A63" s="4"/>
      <c r="B63" s="9"/>
      <c r="C63" s="12"/>
      <c r="D63" s="3"/>
      <c r="E63" s="5"/>
      <c r="F63" s="3"/>
      <c r="G63" s="5"/>
      <c r="H63" s="3"/>
      <c r="I63" s="5"/>
      <c r="J63" s="3"/>
      <c r="K63" s="5"/>
      <c r="L63" s="3"/>
      <c r="M63" s="5"/>
      <c r="N63" s="3"/>
      <c r="O63" s="3"/>
      <c r="P63" s="8" t="str">
        <f>IF(COUNT(D63,F63,H63,J63,L63,#REF!,#REF!,#REF!,#REF!,#REF!),AVERAGE(D63,F63,H63,J63,L63,#REF!,#REF!,#REF!,#REF!,#REF!)," ")</f>
        <v> </v>
      </c>
    </row>
    <row r="64" spans="1:16" ht="12.75" customHeight="1">
      <c r="A64" s="4"/>
      <c r="B64" s="9"/>
      <c r="C64" s="12"/>
      <c r="D64" s="3"/>
      <c r="E64" s="5"/>
      <c r="F64" s="3"/>
      <c r="G64" s="5"/>
      <c r="H64" s="3"/>
      <c r="I64" s="5"/>
      <c r="J64" s="3"/>
      <c r="K64" s="5"/>
      <c r="L64" s="3"/>
      <c r="M64" s="5"/>
      <c r="N64" s="3"/>
      <c r="O64" s="3"/>
      <c r="P64" s="8"/>
    </row>
    <row r="65" spans="1:16" ht="12.75" customHeight="1">
      <c r="A65" s="4"/>
      <c r="B65" s="9"/>
      <c r="C65" s="12"/>
      <c r="D65" s="13"/>
      <c r="E65" s="5"/>
      <c r="F65" s="3"/>
      <c r="G65" s="5"/>
      <c r="H65" s="3"/>
      <c r="I65" s="5"/>
      <c r="J65" s="3"/>
      <c r="K65" s="5"/>
      <c r="L65" s="3"/>
      <c r="M65" s="5"/>
      <c r="N65" s="3"/>
      <c r="O65" s="3"/>
      <c r="P65" s="8"/>
    </row>
    <row r="66" spans="1:16" ht="12.75" customHeight="1">
      <c r="A66" s="4"/>
      <c r="B66" s="9"/>
      <c r="C66" s="12"/>
      <c r="D66" s="3"/>
      <c r="E66" s="5"/>
      <c r="F66" s="3"/>
      <c r="G66" s="5"/>
      <c r="H66" s="14"/>
      <c r="I66" s="5"/>
      <c r="J66" s="3"/>
      <c r="K66" s="5"/>
      <c r="L66" s="3"/>
      <c r="M66" s="5"/>
      <c r="N66" s="3"/>
      <c r="O66" s="3"/>
      <c r="P66" s="8"/>
    </row>
    <row r="67" spans="1:16" ht="12.75" customHeight="1">
      <c r="A67" s="4"/>
      <c r="B67" s="9"/>
      <c r="C67" s="12"/>
      <c r="D67" s="3"/>
      <c r="E67" s="5"/>
      <c r="F67" s="14"/>
      <c r="G67" s="5"/>
      <c r="I67" s="5"/>
      <c r="J67" s="3"/>
      <c r="K67" s="5"/>
      <c r="L67" s="3"/>
      <c r="M67" s="5"/>
      <c r="N67" s="3"/>
      <c r="O67" s="3"/>
      <c r="P67" s="8"/>
    </row>
    <row r="68" spans="1:16" ht="12.75" customHeight="1">
      <c r="A68" s="4"/>
      <c r="B68" s="9"/>
      <c r="C68" s="12"/>
      <c r="D68" s="3"/>
      <c r="E68" s="5"/>
      <c r="F68" s="3"/>
      <c r="G68" s="5"/>
      <c r="H68" s="3"/>
      <c r="I68" s="5"/>
      <c r="J68" s="11"/>
      <c r="K68" s="5"/>
      <c r="L68" s="3"/>
      <c r="M68" s="5"/>
      <c r="N68" s="3"/>
      <c r="O68" s="3"/>
      <c r="P68" s="8"/>
    </row>
    <row r="69" spans="1:16" ht="12.75" customHeight="1">
      <c r="A69" s="4"/>
      <c r="B69" s="9"/>
      <c r="C69" s="12"/>
      <c r="D69" s="3"/>
      <c r="E69" s="5"/>
      <c r="F69" s="15"/>
      <c r="G69" s="17"/>
      <c r="H69" s="15"/>
      <c r="I69" s="17"/>
      <c r="J69" s="15"/>
      <c r="K69" s="5"/>
      <c r="L69" s="3"/>
      <c r="M69" s="5"/>
      <c r="N69" s="3"/>
      <c r="O69" s="3"/>
      <c r="P69" s="8"/>
    </row>
    <row r="70" spans="1:16" ht="12.75" customHeight="1">
      <c r="A70" s="4"/>
      <c r="B70" s="9"/>
      <c r="C70" s="12"/>
      <c r="D70" s="3"/>
      <c r="E70" s="5"/>
      <c r="F70" s="3"/>
      <c r="G70" s="5"/>
      <c r="H70" s="3"/>
      <c r="I70" s="5"/>
      <c r="J70" s="3"/>
      <c r="K70" s="5"/>
      <c r="L70" s="3"/>
      <c r="M70" s="5"/>
      <c r="N70" s="3"/>
      <c r="O70" s="3"/>
      <c r="P70" s="8" t="str">
        <f>IF(COUNT(D70,F70,H70,J70,L70,#REF!,#REF!,#REF!,#REF!,#REF!),AVERAGE(D70,F70,H70,J70,L70,#REF!,#REF!,#REF!,#REF!,#REF!)," ")</f>
        <v> </v>
      </c>
    </row>
    <row r="71" spans="1:16" ht="12.75" customHeight="1">
      <c r="A71" s="4"/>
      <c r="B71" s="9"/>
      <c r="C71" s="12"/>
      <c r="D71" s="3"/>
      <c r="E71" s="5"/>
      <c r="F71" s="3"/>
      <c r="G71" s="5"/>
      <c r="H71" s="3"/>
      <c r="I71" s="5"/>
      <c r="J71" s="3"/>
      <c r="K71" s="5"/>
      <c r="L71" s="3"/>
      <c r="M71" s="5"/>
      <c r="N71" s="3"/>
      <c r="O71" s="3"/>
      <c r="P71" s="8" t="str">
        <f>IF(COUNT(D71,F71,H71,J71,L71,#REF!,#REF!,#REF!,#REF!,#REF!),AVERAGE(D71,F71,H71,J71,L71,#REF!,#REF!,#REF!,#REF!,#REF!)," ")</f>
        <v> </v>
      </c>
    </row>
    <row r="72" spans="1:16" ht="12.75" customHeight="1">
      <c r="A72" s="4"/>
      <c r="B72" s="9"/>
      <c r="C72" s="12"/>
      <c r="D72" s="3"/>
      <c r="E72" s="5"/>
      <c r="F72" s="3"/>
      <c r="G72" s="5"/>
      <c r="H72" s="3"/>
      <c r="I72" s="5"/>
      <c r="J72" s="15"/>
      <c r="K72" s="5"/>
      <c r="L72" s="3"/>
      <c r="M72" s="5"/>
      <c r="N72" s="3"/>
      <c r="O72" s="3"/>
      <c r="P72" s="8" t="str">
        <f>IF(COUNT(D72,F72,H72,J72,L72,#REF!,#REF!,#REF!,#REF!,#REF!),AVERAGE(D72,F72,H72,J72,L72,#REF!,#REF!,#REF!,#REF!,#REF!)," ")</f>
        <v> </v>
      </c>
    </row>
    <row r="73" spans="1:16" ht="12.75" customHeight="1">
      <c r="A73" s="4"/>
      <c r="B73" s="9"/>
      <c r="C73" s="12"/>
      <c r="D73" s="3"/>
      <c r="E73" s="5"/>
      <c r="F73" s="3"/>
      <c r="G73" s="5"/>
      <c r="H73" s="3"/>
      <c r="I73" s="5"/>
      <c r="J73" s="3"/>
      <c r="K73" s="5"/>
      <c r="L73" s="3"/>
      <c r="M73" s="5"/>
      <c r="N73" s="3"/>
      <c r="O73" s="3"/>
      <c r="P73" s="8" t="str">
        <f>IF(COUNT(D73,F73,H73,J73,L73,#REF!,#REF!,#REF!,#REF!,#REF!),AVERAGE(D73,F73,H73,J73,L73,#REF!,#REF!,#REF!,#REF!,#REF!)," ")</f>
        <v> </v>
      </c>
    </row>
    <row r="74" spans="1:16" ht="12.75" customHeight="1">
      <c r="A74" s="4"/>
      <c r="B74" s="9"/>
      <c r="C74" s="12"/>
      <c r="D74" s="3"/>
      <c r="E74" s="5"/>
      <c r="F74" s="3"/>
      <c r="G74" s="5"/>
      <c r="H74" s="3"/>
      <c r="I74" s="5"/>
      <c r="J74" s="3"/>
      <c r="K74" s="5"/>
      <c r="L74" s="3"/>
      <c r="M74" s="5"/>
      <c r="N74" s="3"/>
      <c r="O74" s="3"/>
      <c r="P74" s="8" t="str">
        <f>IF(COUNT(D74,F74,H74,J74,L74,#REF!,#REF!,#REF!,#REF!,#REF!),AVERAGE(D74,F74,H74,J74,L74,#REF!,#REF!,#REF!,#REF!,#REF!)," ")</f>
        <v> </v>
      </c>
    </row>
    <row r="75" spans="1:16" ht="12.75" customHeight="1">
      <c r="A75" s="4"/>
      <c r="B75" s="9"/>
      <c r="C75" s="12"/>
      <c r="D75" s="3"/>
      <c r="E75" s="5"/>
      <c r="F75" s="3"/>
      <c r="G75" s="5"/>
      <c r="H75" s="3"/>
      <c r="I75" s="5"/>
      <c r="J75" s="3"/>
      <c r="K75" s="5"/>
      <c r="L75" s="3"/>
      <c r="M75" s="5"/>
      <c r="N75" s="3"/>
      <c r="O75" s="3"/>
      <c r="P75" s="8" t="str">
        <f>IF(COUNT(D75,F75,H75,J75,L75,#REF!,#REF!,#REF!,#REF!,#REF!),AVERAGE(D75,F75,H75,J75,L75,#REF!,#REF!,#REF!,#REF!,#REF!)," ")</f>
        <v> </v>
      </c>
    </row>
    <row r="76" spans="1:16" ht="12.75" customHeight="1">
      <c r="A76" s="4"/>
      <c r="B76" s="9"/>
      <c r="C76" s="12"/>
      <c r="D76" s="3"/>
      <c r="E76" s="5"/>
      <c r="F76" s="3"/>
      <c r="G76" s="5"/>
      <c r="H76" s="3"/>
      <c r="I76" s="5"/>
      <c r="J76" s="3"/>
      <c r="K76" s="5"/>
      <c r="L76" s="3"/>
      <c r="M76" s="5"/>
      <c r="N76" s="3"/>
      <c r="O76" s="3"/>
      <c r="P76" s="8" t="str">
        <f>IF(COUNT(D76,F76,H76,J76,L76,#REF!,#REF!,#REF!,#REF!,#REF!),AVERAGE(D76,F76,H76,J76,L76,#REF!,#REF!,#REF!,#REF!,#REF!)," ")</f>
        <v> </v>
      </c>
    </row>
    <row r="77" spans="1:16" ht="12.75" customHeight="1">
      <c r="A77" s="1"/>
      <c r="B77" s="9"/>
      <c r="C77" s="12"/>
      <c r="D77" s="3"/>
      <c r="E77" s="5"/>
      <c r="F77" s="3"/>
      <c r="G77" s="5"/>
      <c r="H77" s="19"/>
      <c r="I77" s="17"/>
      <c r="J77" s="15"/>
      <c r="K77" s="17"/>
      <c r="L77" s="15"/>
      <c r="M77" s="5"/>
      <c r="N77" s="3"/>
      <c r="O77" s="3"/>
      <c r="P77" s="8"/>
    </row>
    <row r="78" spans="1:16" ht="12.75" customHeight="1">
      <c r="A78" s="4"/>
      <c r="B78" s="9"/>
      <c r="C78" s="12"/>
      <c r="D78" s="3"/>
      <c r="E78" s="5"/>
      <c r="F78" s="3"/>
      <c r="G78" s="5"/>
      <c r="H78" s="3"/>
      <c r="I78" s="5"/>
      <c r="J78" s="3"/>
      <c r="K78" s="5"/>
      <c r="L78" s="3"/>
      <c r="M78" s="5"/>
      <c r="N78" s="3"/>
      <c r="O78" s="3"/>
      <c r="P78" s="8" t="str">
        <f>IF(COUNT(D78,F78,H78,J78,L78,#REF!,#REF!,#REF!,#REF!,#REF!),AVERAGE(D78,F78,H78,J78,L78,#REF!,#REF!,#REF!,#REF!,#REF!)," ")</f>
        <v> </v>
      </c>
    </row>
    <row r="79" spans="1:16" ht="12.75" customHeight="1">
      <c r="A79" s="4"/>
      <c r="B79" s="9"/>
      <c r="C79" s="12"/>
      <c r="D79" s="3"/>
      <c r="E79" s="5"/>
      <c r="F79" s="3"/>
      <c r="G79" s="5"/>
      <c r="H79" s="3"/>
      <c r="I79" s="5"/>
      <c r="J79" s="3"/>
      <c r="K79" s="5"/>
      <c r="L79" s="3"/>
      <c r="M79" s="5"/>
      <c r="N79" s="3"/>
      <c r="O79" s="3"/>
      <c r="P79" s="8" t="str">
        <f>IF(COUNT(D79,F79,H79,J79,L79,#REF!,#REF!,#REF!,#REF!,#REF!),AVERAGE(D79,F79,H79,J79,L79,#REF!,#REF!,#REF!,#REF!,#REF!)," ")</f>
        <v> </v>
      </c>
    </row>
    <row r="80" spans="1:16" ht="12.75" customHeight="1">
      <c r="A80" s="4"/>
      <c r="B80" s="9"/>
      <c r="C80" s="12"/>
      <c r="D80" s="3"/>
      <c r="E80" s="5"/>
      <c r="F80" s="3"/>
      <c r="G80" s="5"/>
      <c r="H80" s="3"/>
      <c r="I80" s="5"/>
      <c r="J80" s="3"/>
      <c r="K80" s="5"/>
      <c r="L80" s="3"/>
      <c r="M80" s="5"/>
      <c r="N80" s="3"/>
      <c r="O80" s="3"/>
      <c r="P80" s="8" t="str">
        <f>IF(COUNT(D80,F80,H80,J80,L80,#REF!,#REF!,#REF!,#REF!,#REF!),AVERAGE(D80,F80,H80,J80,L80,#REF!,#REF!,#REF!,#REF!,#REF!)," ")</f>
        <v> </v>
      </c>
    </row>
    <row r="81" spans="1:16" ht="12.75" customHeight="1">
      <c r="A81" s="4"/>
      <c r="B81" s="9"/>
      <c r="C81" s="12"/>
      <c r="D81" s="3"/>
      <c r="E81" s="5"/>
      <c r="F81" s="15"/>
      <c r="G81" s="17"/>
      <c r="H81" s="15"/>
      <c r="I81" s="17"/>
      <c r="J81" s="15"/>
      <c r="K81" s="17"/>
      <c r="L81" s="15"/>
      <c r="M81" s="17"/>
      <c r="N81" s="3"/>
      <c r="O81" s="3"/>
      <c r="P81" s="8" t="str">
        <f>IF(COUNT(D81,F81,H81,J81,L81,#REF!,#REF!,#REF!,#REF!,#REF!),AVERAGE(D81,F81,H81,J81,L81,#REF!,#REF!,#REF!,#REF!,#REF!)," ")</f>
        <v> </v>
      </c>
    </row>
    <row r="82" spans="1:16" ht="12.75" customHeight="1">
      <c r="A82" s="4"/>
      <c r="B82" s="9"/>
      <c r="C82" s="12"/>
      <c r="D82" s="3"/>
      <c r="E82" s="5"/>
      <c r="F82" s="15"/>
      <c r="G82" s="17"/>
      <c r="H82" s="15"/>
      <c r="I82" s="17"/>
      <c r="J82" s="15"/>
      <c r="K82" s="17"/>
      <c r="L82" s="15"/>
      <c r="M82" s="17"/>
      <c r="N82" s="3"/>
      <c r="O82" s="3"/>
      <c r="P82" s="8" t="str">
        <f>IF(COUNT(D82,F82,H82,J82,L82,#REF!,#REF!,#REF!,#REF!,#REF!),AVERAGE(D82,F82,H82,J82,L82,#REF!,#REF!,#REF!,#REF!,#REF!)," ")</f>
        <v> </v>
      </c>
    </row>
    <row r="83" spans="1:16" ht="12.75" customHeight="1">
      <c r="A83" s="4"/>
      <c r="B83" s="9"/>
      <c r="C83" s="12"/>
      <c r="D83" s="3"/>
      <c r="E83" s="5"/>
      <c r="F83" s="3"/>
      <c r="G83" s="5"/>
      <c r="H83" s="3"/>
      <c r="I83" s="5"/>
      <c r="J83" s="3"/>
      <c r="K83" s="5"/>
      <c r="L83" s="3"/>
      <c r="M83" s="5"/>
      <c r="N83" s="3"/>
      <c r="O83" s="3"/>
      <c r="P83" s="8" t="str">
        <f>IF(COUNT(D83,F83,H83,J83,L83,#REF!,#REF!,#REF!,#REF!,#REF!),AVERAGE(D83,F83,H83,J83,L83,#REF!,#REF!,#REF!,#REF!,#REF!)," ")</f>
        <v> </v>
      </c>
    </row>
    <row r="84" spans="1:16" ht="12.75" customHeight="1">
      <c r="A84" s="4"/>
      <c r="B84" s="9"/>
      <c r="C84" s="12"/>
      <c r="D84" s="3"/>
      <c r="E84" s="5"/>
      <c r="F84" s="3"/>
      <c r="G84" s="5"/>
      <c r="H84" s="3"/>
      <c r="I84" s="5"/>
      <c r="J84" s="3"/>
      <c r="K84" s="5"/>
      <c r="L84" s="3"/>
      <c r="M84" s="5"/>
      <c r="N84" s="3"/>
      <c r="O84" s="3"/>
      <c r="P84" s="8" t="str">
        <f>IF(COUNT(D84,F84,H84,J84,L84,#REF!,#REF!,#REF!,#REF!,#REF!),AVERAGE(D84,F84,H84,J84,L84,#REF!,#REF!,#REF!,#REF!,#REF!)," ")</f>
        <v> </v>
      </c>
    </row>
    <row r="85" spans="1:16" ht="12.75" customHeight="1">
      <c r="A85" s="1"/>
      <c r="B85" s="9"/>
      <c r="C85" s="12"/>
      <c r="D85" s="19"/>
      <c r="E85" s="17"/>
      <c r="F85" s="15"/>
      <c r="G85" s="17"/>
      <c r="H85" s="15"/>
      <c r="I85" s="16"/>
      <c r="N85" s="3"/>
      <c r="O85" s="3"/>
      <c r="P85" s="8"/>
    </row>
    <row r="86" spans="1:16" ht="12.75" customHeight="1">
      <c r="A86" s="4"/>
      <c r="B86" s="9"/>
      <c r="C86" s="12"/>
      <c r="D86" s="3"/>
      <c r="E86" s="5"/>
      <c r="F86" s="3"/>
      <c r="G86" s="5"/>
      <c r="H86" s="3"/>
      <c r="I86" s="5"/>
      <c r="J86" s="3"/>
      <c r="K86" s="5"/>
      <c r="L86" s="3"/>
      <c r="M86" s="5"/>
      <c r="N86" s="3"/>
      <c r="O86" s="3"/>
      <c r="P86" s="8" t="str">
        <f>IF(COUNT(D86,F86,H86,J86,L86,#REF!,#REF!,#REF!,#REF!,#REF!),AVERAGE(D86,F86,H86,J86,L86,#REF!,#REF!,#REF!,#REF!,#REF!)," ")</f>
        <v> </v>
      </c>
    </row>
    <row r="87" spans="1:16" ht="12.75" customHeight="1">
      <c r="A87" s="4"/>
      <c r="B87" s="9"/>
      <c r="C87" s="12"/>
      <c r="D87" s="3"/>
      <c r="E87" s="5"/>
      <c r="F87" s="3"/>
      <c r="G87" s="5"/>
      <c r="H87" s="3"/>
      <c r="I87" s="5"/>
      <c r="J87" s="3"/>
      <c r="K87" s="5"/>
      <c r="L87" s="3"/>
      <c r="M87" s="5"/>
      <c r="N87" s="3"/>
      <c r="O87" s="3"/>
      <c r="P87" s="8" t="str">
        <f>IF(COUNT(D87,F87,H87,J87,L87,#REF!,#REF!,#REF!,#REF!,#REF!),AVERAGE(D87,F87,H87,J87,L87,#REF!,#REF!,#REF!,#REF!,#REF!)," ")</f>
        <v> </v>
      </c>
    </row>
    <row r="88" spans="1:16" ht="12.75" customHeight="1">
      <c r="A88" s="4"/>
      <c r="B88" s="9"/>
      <c r="C88" s="12"/>
      <c r="D88" s="3"/>
      <c r="E88" s="5"/>
      <c r="F88" s="3"/>
      <c r="G88" s="5"/>
      <c r="H88" s="3"/>
      <c r="I88" s="5"/>
      <c r="J88" s="3"/>
      <c r="K88" s="5"/>
      <c r="L88" s="3"/>
      <c r="M88" s="5"/>
      <c r="N88" s="3"/>
      <c r="O88" s="3"/>
      <c r="P88" s="8" t="str">
        <f>IF(COUNT(D88,F88,H88,J88,L88,#REF!,#REF!,#REF!,#REF!,#REF!),AVERAGE(D88,F88,H88,J88,L88,#REF!,#REF!,#REF!,#REF!,#REF!)," ")</f>
        <v> </v>
      </c>
    </row>
    <row r="89" spans="1:16" ht="12.75" customHeight="1">
      <c r="A89" s="4"/>
      <c r="B89" s="9"/>
      <c r="C89" s="12"/>
      <c r="D89" s="3"/>
      <c r="E89" s="5"/>
      <c r="F89" s="3"/>
      <c r="G89" s="5"/>
      <c r="H89" s="3"/>
      <c r="I89" s="5"/>
      <c r="J89" s="3"/>
      <c r="K89" s="5"/>
      <c r="L89" s="3"/>
      <c r="M89" s="5"/>
      <c r="N89" s="3"/>
      <c r="O89" s="3"/>
      <c r="P89" s="8" t="str">
        <f>IF(COUNT(D89,F89,H89,J89,L89,#REF!,#REF!,#REF!,#REF!,#REF!),AVERAGE(D89,F89,H89,J89,L89,#REF!,#REF!,#REF!,#REF!,#REF!)," ")</f>
        <v> </v>
      </c>
    </row>
    <row r="90" spans="1:16" ht="12.75" customHeight="1">
      <c r="A90" s="4"/>
      <c r="B90" s="9"/>
      <c r="C90" s="12"/>
      <c r="D90" s="3"/>
      <c r="E90" s="5"/>
      <c r="F90" s="3"/>
      <c r="G90" s="5"/>
      <c r="H90" s="3"/>
      <c r="I90" s="5"/>
      <c r="J90" s="3"/>
      <c r="K90" s="5"/>
      <c r="L90" s="3"/>
      <c r="M90" s="5"/>
      <c r="N90" s="3"/>
      <c r="O90" s="3"/>
      <c r="P90" s="8" t="str">
        <f>IF(COUNT(D90,F90,H90,J90,L90,#REF!,#REF!,#REF!,#REF!,#REF!),AVERAGE(D90,F90,H90,J90,L90,#REF!,#REF!,#REF!,#REF!,#REF!)," ")</f>
        <v> </v>
      </c>
    </row>
    <row r="91" spans="1:16" ht="12.75" customHeight="1">
      <c r="A91" s="4"/>
      <c r="B91" s="9"/>
      <c r="C91" s="12"/>
      <c r="D91" s="3"/>
      <c r="E91" s="5"/>
      <c r="F91" s="3"/>
      <c r="G91" s="5"/>
      <c r="H91" s="3"/>
      <c r="I91" s="5"/>
      <c r="J91" s="3"/>
      <c r="K91" s="5"/>
      <c r="L91" s="3"/>
      <c r="M91" s="5"/>
      <c r="N91" s="3"/>
      <c r="O91" s="3"/>
      <c r="P91" s="8" t="str">
        <f>IF(COUNT(D91,F91,H91,J91,L91,#REF!,#REF!,#REF!,#REF!,#REF!),AVERAGE(D91,F91,H91,J91,L91,#REF!,#REF!,#REF!,#REF!,#REF!)," ")</f>
        <v> </v>
      </c>
    </row>
    <row r="92" spans="1:16" ht="12.75" customHeight="1">
      <c r="A92" s="1"/>
      <c r="B92" s="9"/>
      <c r="C92" s="12"/>
      <c r="D92" s="3"/>
      <c r="E92" s="5"/>
      <c r="F92" s="3"/>
      <c r="G92" s="5"/>
      <c r="H92" s="15"/>
      <c r="I92" s="17"/>
      <c r="J92" s="15"/>
      <c r="K92" s="17"/>
      <c r="L92" s="15"/>
      <c r="M92" s="17"/>
      <c r="N92" s="3"/>
      <c r="O92" s="3"/>
      <c r="P92" s="8"/>
    </row>
    <row r="93" spans="1:16" ht="12.75" customHeight="1">
      <c r="A93" s="4"/>
      <c r="B93" s="9"/>
      <c r="C93" s="12"/>
      <c r="D93" s="3"/>
      <c r="E93" s="5"/>
      <c r="F93" s="3"/>
      <c r="G93" s="5"/>
      <c r="H93" s="3"/>
      <c r="I93" s="5"/>
      <c r="J93" s="3"/>
      <c r="K93" s="17"/>
      <c r="L93" s="15"/>
      <c r="M93" s="17"/>
      <c r="N93" s="3"/>
      <c r="O93" s="3"/>
      <c r="P93" s="8" t="str">
        <f>IF(COUNT(D93,F93,H93,J93,L93,#REF!,#REF!,#REF!,#REF!,#REF!),AVERAGE(D93,F93,H93,J93,L93,#REF!,#REF!,#REF!,#REF!,#REF!)," ")</f>
        <v> </v>
      </c>
    </row>
    <row r="94" spans="1:16" ht="12.75" customHeight="1">
      <c r="A94" s="4"/>
      <c r="B94" s="9"/>
      <c r="C94" s="12"/>
      <c r="D94" s="3"/>
      <c r="E94" s="5"/>
      <c r="F94" s="3"/>
      <c r="G94" s="5"/>
      <c r="H94" s="3"/>
      <c r="I94" s="5"/>
      <c r="J94" s="3"/>
      <c r="K94" s="17"/>
      <c r="L94" s="15"/>
      <c r="M94" s="17"/>
      <c r="N94" s="3"/>
      <c r="O94" s="3"/>
      <c r="P94" s="8" t="str">
        <f>IF(COUNT(D94,F94,H94,J94,L94,#REF!,#REF!,#REF!,#REF!,#REF!),AVERAGE(D94,F94,H94,J94,L94,#REF!,#REF!,#REF!,#REF!,#REF!)," ")</f>
        <v> </v>
      </c>
    </row>
    <row r="95" spans="1:16" ht="12.75" customHeight="1">
      <c r="A95" s="4"/>
      <c r="B95" s="9"/>
      <c r="C95" s="12"/>
      <c r="D95" s="3"/>
      <c r="E95" s="5"/>
      <c r="F95" s="3"/>
      <c r="G95" s="5"/>
      <c r="H95" s="3"/>
      <c r="I95" s="5"/>
      <c r="J95" s="3"/>
      <c r="K95" s="17"/>
      <c r="L95" s="15"/>
      <c r="M95" s="17"/>
      <c r="N95" s="3"/>
      <c r="O95" s="3"/>
      <c r="P95" s="8" t="str">
        <f>IF(COUNT(D95,F95,H95,J95,L95,#REF!,#REF!,#REF!,#REF!,#REF!),AVERAGE(D95,F95,H95,J95,L95,#REF!,#REF!,#REF!,#REF!,#REF!)," ")</f>
        <v> </v>
      </c>
    </row>
    <row r="96" spans="1:16" ht="12.75" customHeight="1">
      <c r="A96" s="4"/>
      <c r="B96" s="9"/>
      <c r="C96" s="12"/>
      <c r="D96" s="3"/>
      <c r="E96" s="5"/>
      <c r="F96" s="3"/>
      <c r="G96" s="5"/>
      <c r="H96" s="3"/>
      <c r="I96" s="5"/>
      <c r="J96" s="3"/>
      <c r="K96" s="5"/>
      <c r="L96" s="3"/>
      <c r="M96" s="5"/>
      <c r="N96" s="3"/>
      <c r="O96" s="3"/>
      <c r="P96" s="8" t="str">
        <f>IF(COUNT(D96,F96,H96,J96,L96,#REF!,#REF!,#REF!,#REF!,#REF!),AVERAGE(D96,F96,H96,J96,L96,#REF!,#REF!,#REF!,#REF!,#REF!)," ")</f>
        <v> </v>
      </c>
    </row>
    <row r="97" spans="1:16" ht="12.75" customHeight="1">
      <c r="A97" s="4"/>
      <c r="B97" s="9"/>
      <c r="C97" s="12"/>
      <c r="D97" s="3"/>
      <c r="E97" s="5"/>
      <c r="F97" s="3"/>
      <c r="G97" s="5"/>
      <c r="H97" s="3"/>
      <c r="I97" s="5"/>
      <c r="J97" s="3"/>
      <c r="K97" s="5"/>
      <c r="L97" s="3"/>
      <c r="M97" s="5"/>
      <c r="N97" s="3"/>
      <c r="O97" s="3"/>
      <c r="P97" s="8" t="str">
        <f>IF(COUNT(D97,F97,H97,J97,L97,#REF!,#REF!,#REF!,#REF!,#REF!),AVERAGE(D97,F97,H97,J97,L97,#REF!,#REF!,#REF!,#REF!,#REF!)," ")</f>
        <v> </v>
      </c>
    </row>
    <row r="98" spans="1:16" ht="12.75" customHeight="1">
      <c r="A98" s="4"/>
      <c r="B98" s="9"/>
      <c r="C98" s="12"/>
      <c r="D98" s="3"/>
      <c r="E98" s="5"/>
      <c r="F98" s="3"/>
      <c r="G98" s="5"/>
      <c r="H98" s="3"/>
      <c r="I98" s="5"/>
      <c r="J98" s="3"/>
      <c r="K98" s="5"/>
      <c r="L98" s="3"/>
      <c r="M98" s="5"/>
      <c r="N98" s="3"/>
      <c r="O98" s="3"/>
      <c r="P98" s="8" t="str">
        <f>IF(COUNT(D98,F98,H98,J98,L98,#REF!,#REF!,#REF!,#REF!,#REF!),AVERAGE(D98,F98,H98,J98,L98,#REF!,#REF!,#REF!,#REF!,#REF!)," ")</f>
        <v> </v>
      </c>
    </row>
    <row r="99" spans="1:16" ht="12.75" customHeight="1">
      <c r="A99" s="4"/>
      <c r="B99" s="9"/>
      <c r="C99" s="12"/>
      <c r="D99" s="3"/>
      <c r="E99" s="5"/>
      <c r="F99" s="3"/>
      <c r="G99" s="5"/>
      <c r="H99" s="3"/>
      <c r="I99" s="5"/>
      <c r="J99" s="3"/>
      <c r="K99" s="5"/>
      <c r="L99" s="3"/>
      <c r="M99" s="5"/>
      <c r="N99" s="3"/>
      <c r="O99" s="3"/>
      <c r="P99" s="8" t="str">
        <f>IF(COUNT(D99,F99,H99,J99,L99,#REF!,#REF!,#REF!,#REF!,#REF!),AVERAGE(D99,F99,H99,J99,L99,#REF!,#REF!,#REF!,#REF!,#REF!)," ")</f>
        <v> </v>
      </c>
    </row>
    <row r="100" spans="1:16" ht="12.75" customHeight="1">
      <c r="A100" s="4"/>
      <c r="B100" s="9"/>
      <c r="C100" s="12"/>
      <c r="D100" s="3"/>
      <c r="E100" s="5"/>
      <c r="F100" s="3"/>
      <c r="G100" s="5"/>
      <c r="H100" s="3"/>
      <c r="I100" s="5"/>
      <c r="J100" s="3"/>
      <c r="K100" s="5"/>
      <c r="L100" s="3"/>
      <c r="M100" s="5"/>
      <c r="N100" s="3"/>
      <c r="O100" s="3"/>
      <c r="P100" s="8"/>
    </row>
    <row r="101" spans="1:16" ht="12.75" customHeight="1">
      <c r="A101" s="4"/>
      <c r="B101" s="9"/>
      <c r="C101" s="12"/>
      <c r="D101" s="3"/>
      <c r="E101" s="5"/>
      <c r="F101" s="3"/>
      <c r="G101" s="5"/>
      <c r="H101" s="3"/>
      <c r="I101" s="5"/>
      <c r="J101" s="3"/>
      <c r="K101" s="5"/>
      <c r="L101" s="3"/>
      <c r="M101" s="5"/>
      <c r="N101" s="3"/>
      <c r="O101" s="3"/>
      <c r="P101" s="8"/>
    </row>
    <row r="102" spans="1:16" ht="12.75" customHeight="1">
      <c r="A102" s="4"/>
      <c r="B102" s="9"/>
      <c r="C102" s="12"/>
      <c r="D102" s="3"/>
      <c r="E102" s="5"/>
      <c r="F102" s="3"/>
      <c r="G102" s="5"/>
      <c r="H102" s="3"/>
      <c r="I102" s="5"/>
      <c r="J102" s="3"/>
      <c r="K102" s="5"/>
      <c r="L102" s="3"/>
      <c r="M102" s="5"/>
      <c r="N102" s="3"/>
      <c r="O102" s="3"/>
      <c r="P102" s="8"/>
    </row>
    <row r="103" spans="1:16" ht="12.75" customHeight="1">
      <c r="A103" s="4"/>
      <c r="B103" s="9"/>
      <c r="C103" s="12"/>
      <c r="D103" s="3"/>
      <c r="E103" s="5"/>
      <c r="F103" s="3"/>
      <c r="G103" s="5"/>
      <c r="H103" s="3"/>
      <c r="I103" s="5"/>
      <c r="J103" s="3"/>
      <c r="K103" s="5"/>
      <c r="L103" s="3"/>
      <c r="M103" s="5"/>
      <c r="N103" s="3"/>
      <c r="O103" s="3"/>
      <c r="P103" s="8"/>
    </row>
    <row r="104" spans="1:16" ht="12.75" customHeight="1">
      <c r="A104" s="4"/>
      <c r="B104" s="9"/>
      <c r="C104" s="12"/>
      <c r="D104" s="3"/>
      <c r="E104" s="5"/>
      <c r="F104" s="3"/>
      <c r="G104" s="5"/>
      <c r="H104" s="3"/>
      <c r="I104" s="5"/>
      <c r="J104" s="3"/>
      <c r="K104" s="5"/>
      <c r="L104" s="3"/>
      <c r="M104" s="5"/>
      <c r="N104" s="3"/>
      <c r="O104" s="3"/>
      <c r="P104" s="8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2018-10-08T15:59:52Z</cp:lastPrinted>
  <dcterms:created xsi:type="dcterms:W3CDTF">2009-09-26T18:03:40Z</dcterms:created>
  <dcterms:modified xsi:type="dcterms:W3CDTF">2019-10-07T08:07:17Z</dcterms:modified>
  <cp:category/>
  <cp:version/>
  <cp:contentType/>
  <cp:contentStatus/>
</cp:coreProperties>
</file>