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st Team" sheetId="1" r:id="rId1"/>
    <sheet name="Reserves" sheetId="2" r:id="rId2"/>
    <sheet name="IC Ko" sheetId="3" r:id="rId3"/>
  </sheets>
  <definedNames/>
  <calcPr fullCalcOnLoad="1"/>
</workbook>
</file>

<file path=xl/sharedStrings.xml><?xml version="1.0" encoding="utf-8"?>
<sst xmlns="http://schemas.openxmlformats.org/spreadsheetml/2006/main" count="214" uniqueCount="89">
  <si>
    <t>P D Parker</t>
  </si>
  <si>
    <t>Mrs J Lawrence</t>
  </si>
  <si>
    <t>S Lucas</t>
  </si>
  <si>
    <t>J Hancock</t>
  </si>
  <si>
    <t>F Teagle</t>
  </si>
  <si>
    <t>G Matta</t>
  </si>
  <si>
    <t>D Couch</t>
  </si>
  <si>
    <t>R Bunkum</t>
  </si>
  <si>
    <t>A Godden</t>
  </si>
  <si>
    <t>H R Owen</t>
  </si>
  <si>
    <t>R W Hallows</t>
  </si>
  <si>
    <t>Mrs J M Hibbitt</t>
  </si>
  <si>
    <t>J K Emmerson</t>
  </si>
  <si>
    <t>S Smith</t>
  </si>
  <si>
    <t>S Sandercock</t>
  </si>
  <si>
    <t>Mrs M Tanner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</si>
  <si>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</si>
  <si>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</si>
  <si>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</si>
  <si>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</si>
  <si>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</si>
  <si>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</si>
  <si>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</si>
  <si>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</si>
  <si>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</si>
  <si>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</si>
  <si>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</si>
  <si>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</si>
  <si>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</si>
  <si>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</si>
  <si>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</si>
  <si>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R Thomas</t>
  </si>
  <si>
    <t>Mrs M Davies</t>
  </si>
  <si>
    <t>G Rogers</t>
  </si>
  <si>
    <t>Mrs S Sutton</t>
  </si>
  <si>
    <t>A Gibbs</t>
  </si>
  <si>
    <t>S</t>
  </si>
  <si>
    <t>W</t>
  </si>
  <si>
    <t>D</t>
  </si>
  <si>
    <t>L</t>
  </si>
  <si>
    <t>Pts</t>
  </si>
  <si>
    <t>Tot</t>
  </si>
  <si>
    <t>D Kernick</t>
  </si>
  <si>
    <t>Mrs L Hammond</t>
  </si>
  <si>
    <t>Name</t>
  </si>
  <si>
    <t xml:space="preserve"> </t>
  </si>
  <si>
    <t>J B Hall</t>
  </si>
  <si>
    <t>M Hammond</t>
  </si>
  <si>
    <t>HAMMOND M</t>
  </si>
  <si>
    <t>HAMMOND W P</t>
  </si>
  <si>
    <t>BUNKUM R</t>
  </si>
  <si>
    <t>COUCH D</t>
  </si>
  <si>
    <t>EMMERSON J</t>
  </si>
  <si>
    <t>HALL J B</t>
  </si>
  <si>
    <t>HALLOWS R</t>
  </si>
  <si>
    <t>HANCOCK J</t>
  </si>
  <si>
    <t>HIBBITT J M MRS</t>
  </si>
  <si>
    <t>KERNICK D</t>
  </si>
  <si>
    <t>LAWRENCE J MRS</t>
  </si>
  <si>
    <t>LUCAS S</t>
  </si>
  <si>
    <t>MATTA G</t>
  </si>
  <si>
    <t>OWEN R</t>
  </si>
  <si>
    <t>PARKER P D</t>
  </si>
  <si>
    <t>ROGERS G</t>
  </si>
  <si>
    <t>SANDERCOCK S</t>
  </si>
  <si>
    <t>SMITH S</t>
  </si>
  <si>
    <t>SUTTON S MRS</t>
  </si>
  <si>
    <t>TEAGLE F</t>
  </si>
  <si>
    <t>R Tanner</t>
  </si>
  <si>
    <t>S Lenny</t>
  </si>
  <si>
    <t>D Hopper</t>
  </si>
  <si>
    <t>B Wilton</t>
  </si>
  <si>
    <t>Opponents Hampshire</t>
  </si>
  <si>
    <t>LOST</t>
  </si>
  <si>
    <t>SUSSEX</t>
  </si>
  <si>
    <t>ESSEX</t>
  </si>
  <si>
    <t>LOTHIAN</t>
  </si>
  <si>
    <t>FORTH &amp; CLYDE</t>
  </si>
  <si>
    <t>CORNWALL</t>
  </si>
  <si>
    <t>KENT</t>
  </si>
  <si>
    <t>BEDFORDSHIRE</t>
  </si>
  <si>
    <t>DEVON</t>
  </si>
  <si>
    <t>MIDDLESEX</t>
  </si>
  <si>
    <t>HERTFORDSHIRE</t>
  </si>
  <si>
    <t>OXFORDSHIRE</t>
  </si>
  <si>
    <t>Essex</t>
  </si>
  <si>
    <t>(P) Rule 5.2.1</t>
  </si>
  <si>
    <t>HERTS</t>
  </si>
  <si>
    <t>FORTH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</si>
</sst>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0"/>
    </font>
    <font>
      <sz val="11"/>
      <color indexed="23"/>
      <name val="Calibri"/>
      <family val="0"/>
    </font>
    <font>
      <b/>
      <sz val="11"/>
      <color indexed="23"/>
      <name val="Calibri"/>
      <family val="0"/>
    </font>
    <font>
      <sz val="8"/>
      <color indexed="8"/>
      <name val="Arial Narrow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6"/>
      <color indexed="8"/>
      <name val="Arial Narrow"/>
      <family val="0"/>
    </font>
    <font>
      <b/>
      <u val="single"/>
      <sz val="11"/>
      <color indexed="8"/>
      <name val="Calibri"/>
      <family val="0"/>
    </font>
    <font>
      <sz val="11"/>
      <color indexed="22"/>
      <name val="Calibri"/>
      <family val="0"/>
    </font>
    <font>
      <sz val="9"/>
      <color indexed="8"/>
      <name val="Calibri"/>
      <family val="0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0"/>
    </font>
    <font>
      <sz val="11"/>
      <color theme="0" tint="-0.4999699890613556"/>
      <name val="Calibri"/>
      <family val="0"/>
    </font>
    <font>
      <b/>
      <sz val="11"/>
      <color theme="0" tint="-0.4999699890613556"/>
      <name val="Calibri"/>
      <family val="0"/>
    </font>
    <font>
      <sz val="8"/>
      <color theme="1"/>
      <name val="Arial Narrow"/>
      <family val="0"/>
    </font>
    <font>
      <b/>
      <sz val="11"/>
      <color rgb="FFFF0000"/>
      <name val="Calibri"/>
      <family val="0"/>
    </font>
    <font>
      <sz val="6"/>
      <color theme="1"/>
      <name val="Arial Narrow"/>
      <family val="0"/>
    </font>
    <font>
      <b/>
      <u val="single"/>
      <sz val="11"/>
      <color theme="1"/>
      <name val="Calibri"/>
      <family val="0"/>
    </font>
    <font>
      <sz val="11"/>
      <color theme="0" tint="-0.24997000396251678"/>
      <name val="Calibri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A1">
      <selection activeCell="O1" sqref="O1"/>
    </sheetView>
  </sheetViews>
  <sheetFormatPr defaultColWidth="8.8515625" defaultRowHeight="15"/>
  <cols>
    <col min="1" max="1" width="15.7109375" style="1" bestFit="1" customWidth="1"/>
    <col min="2" max="2" width="9.140625" style="1" customWidth="1"/>
    <col min="3" max="4" width="5.140625" style="1" bestFit="1" customWidth="1"/>
    <col min="5" max="5" width="5.8515625" style="1" customWidth="1"/>
    <col min="6" max="6" width="5.140625" style="1" bestFit="1" customWidth="1"/>
    <col min="7" max="7" width="6.140625" style="1" bestFit="1" customWidth="1"/>
    <col min="8" max="11" width="5.140625" style="1" bestFit="1" customWidth="1"/>
    <col min="12" max="12" width="5.7109375" style="1" bestFit="1" customWidth="1"/>
    <col min="13" max="13" width="5.7109375" style="1" customWidth="1"/>
    <col min="14" max="14" width="6.00390625" style="1" bestFit="1" customWidth="1"/>
    <col min="15" max="15" width="13.1406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3.00390625" style="0" bestFit="1" customWidth="1"/>
    <col min="20" max="20" width="3.7109375" style="0" bestFit="1" customWidth="1"/>
    <col min="21" max="21" width="6.00390625" style="0" bestFit="1" customWidth="1"/>
  </cols>
  <sheetData>
    <row r="2" spans="3:13" ht="13.5"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</row>
    <row r="3" spans="1:13" ht="13.5">
      <c r="A3" s="2" t="s">
        <v>0</v>
      </c>
      <c r="B3" s="3" t="s">
        <v>17</v>
      </c>
      <c r="C3" s="2">
        <v>99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22">
        <v>99</v>
      </c>
      <c r="M3" s="2">
        <f aca="true" t="shared" si="0" ref="M3:M43">AVERAGE(C3:L3)</f>
        <v>99.8</v>
      </c>
    </row>
    <row r="4" spans="1:14" ht="13.5">
      <c r="A4" s="2"/>
      <c r="B4" s="28" t="s">
        <v>18</v>
      </c>
      <c r="C4" s="21">
        <v>99</v>
      </c>
      <c r="D4" s="26">
        <v>100</v>
      </c>
      <c r="E4" s="26">
        <v>100</v>
      </c>
      <c r="F4" s="26">
        <v>100</v>
      </c>
      <c r="G4" s="26">
        <v>100</v>
      </c>
      <c r="H4" s="26">
        <v>100</v>
      </c>
      <c r="I4" s="26">
        <v>100</v>
      </c>
      <c r="J4" s="26">
        <v>100</v>
      </c>
      <c r="K4" s="26">
        <v>100</v>
      </c>
      <c r="L4" s="27">
        <v>99</v>
      </c>
      <c r="M4" s="21"/>
      <c r="N4" s="21">
        <f>AVERAGE(C4:M4)</f>
        <v>99.8</v>
      </c>
    </row>
    <row r="5" spans="1:13" ht="13.5">
      <c r="A5" s="2" t="s">
        <v>1</v>
      </c>
      <c r="B5" s="3" t="s">
        <v>17</v>
      </c>
      <c r="C5" s="5">
        <v>93</v>
      </c>
      <c r="D5" s="5">
        <v>96</v>
      </c>
      <c r="E5" s="23">
        <v>93</v>
      </c>
      <c r="F5" s="39"/>
      <c r="G5" s="39"/>
      <c r="H5" s="39"/>
      <c r="I5" s="39"/>
      <c r="J5" s="39"/>
      <c r="K5" s="39"/>
      <c r="L5" s="39"/>
      <c r="M5" s="5">
        <f t="shared" si="0"/>
        <v>94</v>
      </c>
    </row>
    <row r="6" spans="1:14" ht="13.5">
      <c r="A6" s="2"/>
      <c r="B6" s="28" t="s">
        <v>18</v>
      </c>
      <c r="C6" s="21">
        <v>93</v>
      </c>
      <c r="D6" s="21">
        <v>96</v>
      </c>
      <c r="E6" s="27">
        <v>94</v>
      </c>
      <c r="F6" s="40"/>
      <c r="G6" s="40"/>
      <c r="H6" s="40"/>
      <c r="I6" s="40"/>
      <c r="J6" s="40"/>
      <c r="K6" s="40"/>
      <c r="L6" s="40"/>
      <c r="M6" s="21"/>
      <c r="N6" s="21">
        <f>AVERAGE(C6:M6)</f>
        <v>94.33333333333333</v>
      </c>
    </row>
    <row r="7" spans="1:14" ht="13.5">
      <c r="A7" s="2" t="s">
        <v>68</v>
      </c>
      <c r="B7" s="3" t="s">
        <v>17</v>
      </c>
      <c r="C7" s="40"/>
      <c r="D7" s="40"/>
      <c r="E7" s="41"/>
      <c r="F7" s="37">
        <v>98</v>
      </c>
      <c r="G7" s="37">
        <v>99</v>
      </c>
      <c r="H7" s="46">
        <v>100</v>
      </c>
      <c r="I7" s="37">
        <v>97</v>
      </c>
      <c r="J7" s="37">
        <v>97</v>
      </c>
      <c r="K7" s="37">
        <v>95</v>
      </c>
      <c r="L7" s="37">
        <v>94</v>
      </c>
      <c r="M7" s="37">
        <f t="shared" si="0"/>
        <v>97.14285714285714</v>
      </c>
      <c r="N7" s="37"/>
    </row>
    <row r="8" spans="1:14" ht="13.5">
      <c r="A8" s="2"/>
      <c r="B8" s="28" t="s">
        <v>18</v>
      </c>
      <c r="C8" s="40"/>
      <c r="D8" s="40"/>
      <c r="E8" s="41"/>
      <c r="F8" s="21">
        <v>98</v>
      </c>
      <c r="G8" s="21">
        <v>99</v>
      </c>
      <c r="H8" s="26">
        <v>100</v>
      </c>
      <c r="I8" s="21">
        <v>97</v>
      </c>
      <c r="J8" s="21">
        <v>97</v>
      </c>
      <c r="K8" s="21">
        <v>95</v>
      </c>
      <c r="L8" s="21">
        <v>94</v>
      </c>
      <c r="M8" s="21"/>
      <c r="N8" s="21">
        <f>AVERAGE(C8:M8)</f>
        <v>97.14285714285714</v>
      </c>
    </row>
    <row r="9" spans="1:13" ht="13.5">
      <c r="A9" s="2" t="s">
        <v>2</v>
      </c>
      <c r="B9" s="3" t="s">
        <v>17</v>
      </c>
      <c r="C9" s="7">
        <v>94</v>
      </c>
      <c r="D9" s="7">
        <v>98</v>
      </c>
      <c r="E9" s="7">
        <v>96</v>
      </c>
      <c r="F9" s="7">
        <v>95</v>
      </c>
      <c r="G9" s="7">
        <v>98</v>
      </c>
      <c r="H9" s="45">
        <v>96</v>
      </c>
      <c r="I9" s="7">
        <v>96</v>
      </c>
      <c r="J9" s="7">
        <v>96</v>
      </c>
      <c r="K9" s="7">
        <v>95</v>
      </c>
      <c r="L9" s="7">
        <v>96</v>
      </c>
      <c r="M9" s="7">
        <f t="shared" si="0"/>
        <v>96</v>
      </c>
    </row>
    <row r="10" spans="1:14" ht="13.5">
      <c r="A10" s="2"/>
      <c r="B10" s="28" t="s">
        <v>18</v>
      </c>
      <c r="C10" s="21">
        <v>95</v>
      </c>
      <c r="D10" s="21">
        <v>99</v>
      </c>
      <c r="E10" s="27">
        <v>96</v>
      </c>
      <c r="F10" s="21">
        <v>98</v>
      </c>
      <c r="G10" s="27">
        <v>98</v>
      </c>
      <c r="H10" s="27">
        <v>96</v>
      </c>
      <c r="I10" s="21">
        <v>97</v>
      </c>
      <c r="J10" s="21">
        <v>96</v>
      </c>
      <c r="K10" s="21">
        <v>95</v>
      </c>
      <c r="L10" s="21">
        <v>96</v>
      </c>
      <c r="M10" s="21"/>
      <c r="N10" s="21">
        <f>AVERAGE(C10:M10)</f>
        <v>96.6</v>
      </c>
    </row>
    <row r="11" spans="1:13" ht="13.5">
      <c r="A11" s="2" t="s">
        <v>3</v>
      </c>
      <c r="B11" s="3" t="s">
        <v>17</v>
      </c>
      <c r="C11" s="6">
        <v>97</v>
      </c>
      <c r="D11" s="6">
        <v>96</v>
      </c>
      <c r="E11" s="6">
        <v>95</v>
      </c>
      <c r="F11" s="6">
        <v>99</v>
      </c>
      <c r="G11" s="6">
        <v>97</v>
      </c>
      <c r="H11" s="6">
        <v>98</v>
      </c>
      <c r="I11" s="6">
        <v>96</v>
      </c>
      <c r="J11" s="6">
        <v>94</v>
      </c>
      <c r="K11" s="6">
        <v>97</v>
      </c>
      <c r="L11" s="6">
        <v>97</v>
      </c>
      <c r="M11" s="6">
        <f t="shared" si="0"/>
        <v>96.6</v>
      </c>
    </row>
    <row r="12" spans="1:14" ht="13.5">
      <c r="A12" s="2"/>
      <c r="B12" s="28" t="s">
        <v>18</v>
      </c>
      <c r="C12" s="21">
        <v>97</v>
      </c>
      <c r="D12" s="21">
        <v>96</v>
      </c>
      <c r="E12" s="21">
        <v>95</v>
      </c>
      <c r="F12" s="21">
        <v>99</v>
      </c>
      <c r="G12" s="21">
        <v>97</v>
      </c>
      <c r="H12" s="21">
        <v>98</v>
      </c>
      <c r="I12" s="21">
        <v>97</v>
      </c>
      <c r="J12" s="21">
        <v>95</v>
      </c>
      <c r="K12" s="21">
        <v>97</v>
      </c>
      <c r="L12" s="21">
        <v>97</v>
      </c>
      <c r="M12" s="21"/>
      <c r="N12" s="21">
        <f>AVERAGE(C12:M12)</f>
        <v>96.8</v>
      </c>
    </row>
    <row r="13" spans="1:13" ht="13.5">
      <c r="A13" s="2" t="s">
        <v>4</v>
      </c>
      <c r="B13" s="3" t="s">
        <v>17</v>
      </c>
      <c r="C13" s="5">
        <v>95</v>
      </c>
      <c r="D13" s="5">
        <v>98</v>
      </c>
      <c r="E13" s="5">
        <v>98</v>
      </c>
      <c r="F13" s="5">
        <v>96</v>
      </c>
      <c r="G13" s="10">
        <v>97</v>
      </c>
      <c r="H13" s="5">
        <v>98</v>
      </c>
      <c r="I13" s="10">
        <v>95</v>
      </c>
      <c r="J13" s="5">
        <v>96</v>
      </c>
      <c r="K13" s="5">
        <v>96</v>
      </c>
      <c r="L13" s="5">
        <v>99</v>
      </c>
      <c r="M13" s="5">
        <f t="shared" si="0"/>
        <v>96.8</v>
      </c>
    </row>
    <row r="14" spans="1:14" ht="13.5">
      <c r="A14" s="2"/>
      <c r="B14" s="28" t="s">
        <v>18</v>
      </c>
      <c r="C14" s="21">
        <v>96</v>
      </c>
      <c r="D14" s="21">
        <v>99</v>
      </c>
      <c r="E14" s="21">
        <v>98</v>
      </c>
      <c r="F14" s="21">
        <v>98</v>
      </c>
      <c r="G14" s="21">
        <v>97</v>
      </c>
      <c r="H14" s="21">
        <v>98</v>
      </c>
      <c r="I14" s="21">
        <v>95</v>
      </c>
      <c r="J14" s="21">
        <v>96</v>
      </c>
      <c r="K14" s="21">
        <v>97</v>
      </c>
      <c r="L14" s="21">
        <v>99</v>
      </c>
      <c r="M14" s="21"/>
      <c r="N14" s="21">
        <f>AVERAGE(C14:M14)</f>
        <v>97.3</v>
      </c>
    </row>
    <row r="15" spans="1:13" ht="13.5">
      <c r="A15" s="2" t="s">
        <v>42</v>
      </c>
      <c r="B15" s="3" t="s">
        <v>17</v>
      </c>
      <c r="C15" s="7">
        <v>97</v>
      </c>
      <c r="D15" s="7">
        <v>97</v>
      </c>
      <c r="E15" s="7">
        <v>98</v>
      </c>
      <c r="F15" s="7">
        <v>95</v>
      </c>
      <c r="G15" s="7">
        <v>96</v>
      </c>
      <c r="H15" s="45">
        <v>98</v>
      </c>
      <c r="I15" s="7">
        <v>96</v>
      </c>
      <c r="J15" s="7">
        <v>99</v>
      </c>
      <c r="K15" s="7">
        <v>97</v>
      </c>
      <c r="L15" s="7">
        <v>99</v>
      </c>
      <c r="M15" s="7">
        <f t="shared" si="0"/>
        <v>97.2</v>
      </c>
    </row>
    <row r="16" spans="1:14" ht="13.5">
      <c r="A16" s="2"/>
      <c r="B16" s="28" t="s">
        <v>18</v>
      </c>
      <c r="C16" s="21">
        <v>97</v>
      </c>
      <c r="D16" s="21">
        <v>98</v>
      </c>
      <c r="E16" s="21">
        <v>99</v>
      </c>
      <c r="F16" s="21">
        <v>95</v>
      </c>
      <c r="G16" s="21">
        <v>96</v>
      </c>
      <c r="H16" s="27">
        <v>98</v>
      </c>
      <c r="I16" s="21">
        <v>95</v>
      </c>
      <c r="J16" s="21">
        <v>99</v>
      </c>
      <c r="K16" s="21">
        <v>97</v>
      </c>
      <c r="L16" s="21">
        <v>98</v>
      </c>
      <c r="M16" s="21"/>
      <c r="N16" s="21">
        <f>AVERAGE(C16:M16)</f>
        <v>97.2</v>
      </c>
    </row>
    <row r="17" spans="1:13" ht="13.5">
      <c r="A17" s="2" t="s">
        <v>5</v>
      </c>
      <c r="B17" s="3" t="s">
        <v>17</v>
      </c>
      <c r="C17" s="7">
        <v>98</v>
      </c>
      <c r="D17" s="7">
        <v>97</v>
      </c>
      <c r="E17" s="7">
        <v>97</v>
      </c>
      <c r="F17" s="7">
        <v>99</v>
      </c>
      <c r="G17" s="7">
        <v>96</v>
      </c>
      <c r="H17" s="45">
        <v>96</v>
      </c>
      <c r="I17" s="7">
        <v>96</v>
      </c>
      <c r="J17" s="45">
        <v>98</v>
      </c>
      <c r="K17" s="7">
        <v>98</v>
      </c>
      <c r="L17" s="45">
        <v>96</v>
      </c>
      <c r="M17" s="7">
        <f t="shared" si="0"/>
        <v>97.1</v>
      </c>
    </row>
    <row r="18" spans="1:14" ht="13.5">
      <c r="A18" s="2"/>
      <c r="B18" s="28" t="s">
        <v>18</v>
      </c>
      <c r="C18" s="21">
        <v>98</v>
      </c>
      <c r="D18" s="21">
        <v>99</v>
      </c>
      <c r="E18" s="21">
        <v>99</v>
      </c>
      <c r="F18" s="26">
        <v>100</v>
      </c>
      <c r="G18" s="21">
        <v>96</v>
      </c>
      <c r="H18" s="27">
        <v>96</v>
      </c>
      <c r="I18" s="21">
        <v>96</v>
      </c>
      <c r="J18" s="27">
        <v>99</v>
      </c>
      <c r="K18" s="21">
        <v>98</v>
      </c>
      <c r="L18" s="27">
        <v>96</v>
      </c>
      <c r="M18" s="21"/>
      <c r="N18" s="21">
        <f>AVERAGE(C18:M18)</f>
        <v>97.7</v>
      </c>
    </row>
    <row r="19" spans="1:13" ht="13.5">
      <c r="A19" s="2" t="s">
        <v>6</v>
      </c>
      <c r="B19" s="3" t="s">
        <v>17</v>
      </c>
      <c r="C19" s="8">
        <v>100</v>
      </c>
      <c r="D19" s="8">
        <v>100</v>
      </c>
      <c r="E19" s="7">
        <v>99</v>
      </c>
      <c r="F19" s="7">
        <v>91</v>
      </c>
      <c r="G19" s="7">
        <v>97</v>
      </c>
      <c r="H19" s="7">
        <v>97</v>
      </c>
      <c r="I19" s="7">
        <v>99</v>
      </c>
      <c r="J19" s="7">
        <v>96</v>
      </c>
      <c r="K19" s="7">
        <v>99</v>
      </c>
      <c r="L19" s="7">
        <v>98</v>
      </c>
      <c r="M19" s="7">
        <f t="shared" si="0"/>
        <v>97.6</v>
      </c>
    </row>
    <row r="20" spans="1:14" ht="13.5">
      <c r="A20" s="2"/>
      <c r="B20" s="28" t="s">
        <v>18</v>
      </c>
      <c r="C20" s="26">
        <v>100</v>
      </c>
      <c r="D20" s="26">
        <v>100</v>
      </c>
      <c r="E20" s="21">
        <v>99</v>
      </c>
      <c r="F20" s="21">
        <v>92</v>
      </c>
      <c r="G20" s="21">
        <v>97</v>
      </c>
      <c r="H20" s="21">
        <v>96</v>
      </c>
      <c r="I20" s="21">
        <v>99</v>
      </c>
      <c r="J20" s="21">
        <v>96</v>
      </c>
      <c r="K20" s="21">
        <v>99</v>
      </c>
      <c r="L20" s="21">
        <v>98</v>
      </c>
      <c r="M20" s="21"/>
      <c r="N20" s="21">
        <f>AVERAGE(C20:M20)</f>
        <v>97.6</v>
      </c>
    </row>
    <row r="21" spans="1:13" ht="13.5">
      <c r="A21" s="2" t="s">
        <v>7</v>
      </c>
      <c r="B21" s="3" t="s">
        <v>17</v>
      </c>
      <c r="C21" s="7">
        <v>97</v>
      </c>
      <c r="D21" s="7">
        <v>97</v>
      </c>
      <c r="E21" s="7">
        <v>95</v>
      </c>
      <c r="F21" s="7">
        <v>97</v>
      </c>
      <c r="G21" s="7">
        <v>97</v>
      </c>
      <c r="H21" s="8">
        <v>100</v>
      </c>
      <c r="I21" s="7">
        <v>96</v>
      </c>
      <c r="J21" s="7">
        <v>99</v>
      </c>
      <c r="K21" s="8">
        <v>100</v>
      </c>
      <c r="L21" s="7">
        <v>97</v>
      </c>
      <c r="M21" s="7">
        <f t="shared" si="0"/>
        <v>97.5</v>
      </c>
    </row>
    <row r="22" spans="1:14" ht="13.5">
      <c r="A22" s="2"/>
      <c r="B22" s="28" t="s">
        <v>18</v>
      </c>
      <c r="C22" s="21">
        <v>97</v>
      </c>
      <c r="D22" s="21">
        <v>97</v>
      </c>
      <c r="E22" s="21">
        <v>94</v>
      </c>
      <c r="F22" s="21">
        <v>97</v>
      </c>
      <c r="G22" s="21">
        <v>97</v>
      </c>
      <c r="H22" s="26">
        <v>100</v>
      </c>
      <c r="I22" s="21">
        <v>97</v>
      </c>
      <c r="J22" s="21">
        <v>99</v>
      </c>
      <c r="K22" s="26">
        <v>100</v>
      </c>
      <c r="L22" s="21">
        <v>97</v>
      </c>
      <c r="M22" s="21"/>
      <c r="N22" s="21">
        <f>AVERAGE(C22:M22)</f>
        <v>97.5</v>
      </c>
    </row>
    <row r="23" spans="1:13" ht="13.5">
      <c r="A23" s="2" t="s">
        <v>33</v>
      </c>
      <c r="B23" s="3" t="s">
        <v>17</v>
      </c>
      <c r="C23" s="7">
        <v>99</v>
      </c>
      <c r="D23" s="7">
        <v>93</v>
      </c>
      <c r="E23" s="7">
        <v>95</v>
      </c>
      <c r="F23" s="7">
        <v>96</v>
      </c>
      <c r="G23" s="7">
        <v>98</v>
      </c>
      <c r="H23" s="7">
        <v>97</v>
      </c>
      <c r="I23" s="7">
        <v>96</v>
      </c>
      <c r="J23" s="7">
        <v>94</v>
      </c>
      <c r="K23" s="7">
        <v>98</v>
      </c>
      <c r="L23" s="7">
        <v>98</v>
      </c>
      <c r="M23" s="7">
        <f t="shared" si="0"/>
        <v>96.4</v>
      </c>
    </row>
    <row r="24" spans="1:14" ht="13.5">
      <c r="A24" s="2"/>
      <c r="B24" s="28" t="s">
        <v>18</v>
      </c>
      <c r="C24" s="21">
        <v>99</v>
      </c>
      <c r="D24" s="21">
        <v>93</v>
      </c>
      <c r="E24" s="21">
        <v>95</v>
      </c>
      <c r="F24" s="21">
        <v>96</v>
      </c>
      <c r="G24" s="21">
        <v>98</v>
      </c>
      <c r="H24" s="21">
        <v>99</v>
      </c>
      <c r="I24" s="21">
        <v>96</v>
      </c>
      <c r="J24" s="21">
        <v>94</v>
      </c>
      <c r="K24" s="21">
        <v>98</v>
      </c>
      <c r="L24" s="21">
        <v>98</v>
      </c>
      <c r="M24" s="21"/>
      <c r="N24" s="21">
        <f>AVERAGE(C24:M24)</f>
        <v>96.6</v>
      </c>
    </row>
    <row r="25" spans="1:13" ht="13.5">
      <c r="A25" s="2" t="s">
        <v>9</v>
      </c>
      <c r="B25" s="3" t="s">
        <v>17</v>
      </c>
      <c r="C25" s="7">
        <v>97</v>
      </c>
      <c r="D25" s="7">
        <v>95</v>
      </c>
      <c r="E25" s="7">
        <v>94</v>
      </c>
      <c r="F25" s="7">
        <v>99</v>
      </c>
      <c r="G25" s="7">
        <v>96</v>
      </c>
      <c r="H25" s="7">
        <v>97</v>
      </c>
      <c r="I25" s="7">
        <v>97</v>
      </c>
      <c r="J25" s="7">
        <v>98</v>
      </c>
      <c r="K25" s="7">
        <v>97</v>
      </c>
      <c r="L25" s="7">
        <v>95</v>
      </c>
      <c r="M25" s="7">
        <f t="shared" si="0"/>
        <v>96.5</v>
      </c>
    </row>
    <row r="26" spans="1:14" ht="13.5">
      <c r="A26" s="2"/>
      <c r="B26" s="28" t="s">
        <v>18</v>
      </c>
      <c r="C26" s="21">
        <v>98</v>
      </c>
      <c r="D26" s="21">
        <v>95</v>
      </c>
      <c r="E26" s="21">
        <v>94</v>
      </c>
      <c r="F26" s="21">
        <v>98</v>
      </c>
      <c r="G26" s="21">
        <v>96</v>
      </c>
      <c r="H26" s="21">
        <v>97</v>
      </c>
      <c r="I26" s="21">
        <v>97</v>
      </c>
      <c r="J26" s="21">
        <v>98</v>
      </c>
      <c r="K26" s="21">
        <v>98</v>
      </c>
      <c r="L26" s="21">
        <v>95</v>
      </c>
      <c r="M26" s="21"/>
      <c r="N26" s="21">
        <f>AVERAGE(C26:M26)</f>
        <v>96.6</v>
      </c>
    </row>
    <row r="27" spans="1:13" ht="13.5">
      <c r="A27" s="2" t="s">
        <v>10</v>
      </c>
      <c r="B27" s="3" t="s">
        <v>17</v>
      </c>
      <c r="C27" s="6">
        <v>98</v>
      </c>
      <c r="D27" s="6">
        <v>97</v>
      </c>
      <c r="E27" s="6">
        <v>97</v>
      </c>
      <c r="F27" s="38">
        <v>97</v>
      </c>
      <c r="G27" s="6">
        <v>98</v>
      </c>
      <c r="H27" s="6">
        <v>97</v>
      </c>
      <c r="I27" s="6">
        <v>96</v>
      </c>
      <c r="J27" s="6">
        <v>98</v>
      </c>
      <c r="K27" s="9">
        <v>93</v>
      </c>
      <c r="L27" s="6">
        <v>97</v>
      </c>
      <c r="M27" s="6">
        <f t="shared" si="0"/>
        <v>96.8</v>
      </c>
    </row>
    <row r="28" spans="1:14" ht="13.5">
      <c r="A28" s="2"/>
      <c r="B28" s="28" t="s">
        <v>18</v>
      </c>
      <c r="C28" s="21">
        <v>98</v>
      </c>
      <c r="D28" s="21">
        <v>97</v>
      </c>
      <c r="E28" s="21">
        <v>99</v>
      </c>
      <c r="F28" s="21">
        <v>97</v>
      </c>
      <c r="G28" s="21">
        <v>99</v>
      </c>
      <c r="H28" s="21">
        <v>97</v>
      </c>
      <c r="I28" s="21">
        <v>96</v>
      </c>
      <c r="J28" s="21">
        <v>98</v>
      </c>
      <c r="K28" s="21">
        <v>94</v>
      </c>
      <c r="L28" s="21">
        <v>97</v>
      </c>
      <c r="M28" s="21"/>
      <c r="N28" s="21">
        <f>AVERAGE(C28:M28)</f>
        <v>97.2</v>
      </c>
    </row>
    <row r="29" spans="1:13" ht="13.5">
      <c r="A29" s="2" t="s">
        <v>11</v>
      </c>
      <c r="B29" s="3" t="s">
        <v>17</v>
      </c>
      <c r="C29" s="2">
        <v>94</v>
      </c>
      <c r="D29" s="2">
        <v>96</v>
      </c>
      <c r="E29" s="2">
        <v>98</v>
      </c>
      <c r="F29" s="2">
        <v>94</v>
      </c>
      <c r="G29" s="2">
        <v>99</v>
      </c>
      <c r="H29" s="2">
        <v>95</v>
      </c>
      <c r="I29" s="2">
        <v>97</v>
      </c>
      <c r="J29" s="2">
        <v>94</v>
      </c>
      <c r="K29" s="2">
        <v>95</v>
      </c>
      <c r="L29" s="2">
        <v>98</v>
      </c>
      <c r="M29" s="2">
        <f t="shared" si="0"/>
        <v>96</v>
      </c>
    </row>
    <row r="30" spans="1:14" ht="13.5">
      <c r="A30" s="2"/>
      <c r="B30" s="28" t="s">
        <v>18</v>
      </c>
      <c r="C30" s="21">
        <v>94</v>
      </c>
      <c r="D30" s="21">
        <v>96</v>
      </c>
      <c r="E30" s="21">
        <v>98</v>
      </c>
      <c r="F30" s="21">
        <v>94</v>
      </c>
      <c r="G30" s="26">
        <v>100</v>
      </c>
      <c r="H30" s="27">
        <v>95</v>
      </c>
      <c r="I30" s="21">
        <v>98</v>
      </c>
      <c r="J30" s="21">
        <v>94</v>
      </c>
      <c r="K30" s="21">
        <v>95</v>
      </c>
      <c r="L30" s="21">
        <v>98</v>
      </c>
      <c r="M30" s="21"/>
      <c r="N30" s="48">
        <f>AVERAGE(C30:M30)</f>
        <v>96.2</v>
      </c>
    </row>
    <row r="31" spans="1:13" ht="13.5">
      <c r="A31" s="2" t="s">
        <v>12</v>
      </c>
      <c r="B31" s="3" t="s">
        <v>17</v>
      </c>
      <c r="C31" s="23">
        <v>97</v>
      </c>
      <c r="D31" s="5">
        <v>97</v>
      </c>
      <c r="E31" s="24">
        <v>96</v>
      </c>
      <c r="F31" s="5">
        <v>97</v>
      </c>
      <c r="G31" s="5">
        <v>96</v>
      </c>
      <c r="H31" s="5">
        <v>94</v>
      </c>
      <c r="I31" s="5">
        <v>95</v>
      </c>
      <c r="J31" s="5">
        <v>96</v>
      </c>
      <c r="K31" s="5">
        <v>98</v>
      </c>
      <c r="L31" s="5">
        <v>99</v>
      </c>
      <c r="M31" s="5">
        <f t="shared" si="0"/>
        <v>96.5</v>
      </c>
    </row>
    <row r="32" spans="1:14" ht="13.5">
      <c r="A32" s="2"/>
      <c r="B32" s="28" t="s">
        <v>18</v>
      </c>
      <c r="C32" s="27">
        <v>98</v>
      </c>
      <c r="D32" s="21">
        <v>97</v>
      </c>
      <c r="E32" s="34">
        <v>96</v>
      </c>
      <c r="F32" s="21">
        <v>97</v>
      </c>
      <c r="G32" s="21">
        <v>96</v>
      </c>
      <c r="H32" s="21">
        <v>94</v>
      </c>
      <c r="I32" s="21">
        <v>95</v>
      </c>
      <c r="J32" s="21">
        <v>96</v>
      </c>
      <c r="K32" s="26">
        <v>100</v>
      </c>
      <c r="L32" s="21">
        <v>98</v>
      </c>
      <c r="M32" s="21"/>
      <c r="N32" s="21">
        <f>AVERAGE(C32:M32)</f>
        <v>96.7</v>
      </c>
    </row>
    <row r="33" spans="1:13" ht="13.5">
      <c r="A33" s="2" t="s">
        <v>46</v>
      </c>
      <c r="B33" s="3" t="s">
        <v>17</v>
      </c>
      <c r="C33" s="7">
        <v>98</v>
      </c>
      <c r="D33" s="7">
        <v>97</v>
      </c>
      <c r="E33" s="7">
        <v>96</v>
      </c>
      <c r="F33" s="7">
        <v>98</v>
      </c>
      <c r="G33" s="8">
        <v>100</v>
      </c>
      <c r="H33" s="7">
        <v>97</v>
      </c>
      <c r="I33" s="7">
        <v>93</v>
      </c>
      <c r="J33" s="7">
        <v>99</v>
      </c>
      <c r="K33" s="7">
        <v>96</v>
      </c>
      <c r="L33" s="7">
        <v>98</v>
      </c>
      <c r="M33" s="7">
        <f t="shared" si="0"/>
        <v>97.2</v>
      </c>
    </row>
    <row r="34" spans="1:14" ht="13.5">
      <c r="A34" s="2"/>
      <c r="B34" s="28" t="s">
        <v>18</v>
      </c>
      <c r="C34" s="21">
        <v>98</v>
      </c>
      <c r="D34" s="21">
        <v>98</v>
      </c>
      <c r="E34" s="21">
        <v>96</v>
      </c>
      <c r="F34" s="21">
        <v>98</v>
      </c>
      <c r="G34" s="26">
        <v>100</v>
      </c>
      <c r="H34" s="21">
        <v>97</v>
      </c>
      <c r="I34" s="21">
        <v>94</v>
      </c>
      <c r="J34" s="21">
        <v>99</v>
      </c>
      <c r="K34" s="21">
        <v>97</v>
      </c>
      <c r="L34" s="21">
        <v>97</v>
      </c>
      <c r="M34" s="21"/>
      <c r="N34" s="21">
        <f>AVERAGE(C34:M34)</f>
        <v>97.4</v>
      </c>
    </row>
    <row r="35" spans="1:13" ht="13.5">
      <c r="A35" s="2" t="s">
        <v>13</v>
      </c>
      <c r="B35" s="3" t="s">
        <v>17</v>
      </c>
      <c r="C35" s="7">
        <v>97</v>
      </c>
      <c r="D35" s="7">
        <v>95</v>
      </c>
      <c r="E35" s="7">
        <v>94</v>
      </c>
      <c r="F35" s="7">
        <v>98</v>
      </c>
      <c r="G35" s="7">
        <v>95</v>
      </c>
      <c r="H35" s="7">
        <v>97</v>
      </c>
      <c r="I35" s="7">
        <v>98</v>
      </c>
      <c r="J35" s="8">
        <v>100</v>
      </c>
      <c r="K35" s="7">
        <v>95</v>
      </c>
      <c r="L35" s="7">
        <v>94</v>
      </c>
      <c r="M35" s="7">
        <f t="shared" si="0"/>
        <v>96.3</v>
      </c>
    </row>
    <row r="36" spans="1:14" ht="13.5">
      <c r="A36" s="2"/>
      <c r="B36" s="28" t="s">
        <v>18</v>
      </c>
      <c r="C36" s="21">
        <v>97</v>
      </c>
      <c r="D36" s="21">
        <v>95</v>
      </c>
      <c r="E36" s="21">
        <v>94</v>
      </c>
      <c r="F36" s="21">
        <v>98</v>
      </c>
      <c r="G36" s="21">
        <v>96</v>
      </c>
      <c r="H36" s="21">
        <v>96</v>
      </c>
      <c r="I36" s="21">
        <v>98</v>
      </c>
      <c r="J36" s="26">
        <v>100</v>
      </c>
      <c r="K36" s="21">
        <v>95</v>
      </c>
      <c r="L36" s="21">
        <v>94</v>
      </c>
      <c r="M36" s="21"/>
      <c r="N36" s="21">
        <f>AVERAGE(C36:M36)</f>
        <v>96.3</v>
      </c>
    </row>
    <row r="37" spans="1:13" ht="13.5">
      <c r="A37" s="2" t="s">
        <v>14</v>
      </c>
      <c r="B37" s="3" t="s">
        <v>17</v>
      </c>
      <c r="C37" s="7">
        <v>97</v>
      </c>
      <c r="D37" s="7">
        <v>98</v>
      </c>
      <c r="E37" s="7">
        <v>98</v>
      </c>
      <c r="F37" s="7">
        <v>99</v>
      </c>
      <c r="G37" s="7">
        <v>94</v>
      </c>
      <c r="H37" s="7">
        <v>98</v>
      </c>
      <c r="I37" s="7">
        <v>93</v>
      </c>
      <c r="J37" s="7">
        <v>99</v>
      </c>
      <c r="K37" s="7">
        <v>98</v>
      </c>
      <c r="L37" s="7">
        <v>97</v>
      </c>
      <c r="M37" s="7">
        <f t="shared" si="0"/>
        <v>97.1</v>
      </c>
    </row>
    <row r="38" spans="1:14" ht="13.5">
      <c r="A38" s="2"/>
      <c r="B38" s="28" t="s">
        <v>18</v>
      </c>
      <c r="C38" s="21">
        <v>97</v>
      </c>
      <c r="D38" s="21">
        <v>98</v>
      </c>
      <c r="E38" s="21">
        <v>98</v>
      </c>
      <c r="F38" s="21">
        <v>99</v>
      </c>
      <c r="G38" s="21">
        <v>94</v>
      </c>
      <c r="H38" s="21">
        <v>98</v>
      </c>
      <c r="I38" s="21">
        <v>93</v>
      </c>
      <c r="J38" s="21">
        <v>99</v>
      </c>
      <c r="K38" s="21">
        <v>98</v>
      </c>
      <c r="L38" s="21">
        <v>97</v>
      </c>
      <c r="M38" s="21"/>
      <c r="N38" s="21">
        <f>AVERAGE(C38:M38)</f>
        <v>97.1</v>
      </c>
    </row>
    <row r="39" spans="1:13" ht="13.5">
      <c r="A39" s="2" t="s">
        <v>47</v>
      </c>
      <c r="B39" s="3" t="s">
        <v>17</v>
      </c>
      <c r="C39" s="7">
        <v>94</v>
      </c>
      <c r="D39" s="7">
        <v>98</v>
      </c>
      <c r="E39" s="7">
        <v>99</v>
      </c>
      <c r="F39" s="7">
        <v>97</v>
      </c>
      <c r="G39" s="7">
        <v>99</v>
      </c>
      <c r="H39" s="7">
        <v>96</v>
      </c>
      <c r="I39" s="7">
        <v>98</v>
      </c>
      <c r="J39" s="8">
        <v>100</v>
      </c>
      <c r="K39" s="7">
        <v>98</v>
      </c>
      <c r="L39" s="7">
        <v>97</v>
      </c>
      <c r="M39" s="7">
        <f t="shared" si="0"/>
        <v>97.6</v>
      </c>
    </row>
    <row r="40" spans="1:14" ht="13.5">
      <c r="A40" s="2"/>
      <c r="B40" s="28" t="s">
        <v>18</v>
      </c>
      <c r="C40" s="21">
        <v>96</v>
      </c>
      <c r="D40" s="21">
        <v>98</v>
      </c>
      <c r="E40" s="21">
        <v>99</v>
      </c>
      <c r="F40" s="21">
        <v>99</v>
      </c>
      <c r="G40" s="21">
        <v>99</v>
      </c>
      <c r="H40" s="21">
        <v>95</v>
      </c>
      <c r="I40" s="21">
        <v>98</v>
      </c>
      <c r="J40" s="26">
        <v>100</v>
      </c>
      <c r="K40" s="21">
        <v>98</v>
      </c>
      <c r="L40" s="21">
        <v>97</v>
      </c>
      <c r="M40" s="21"/>
      <c r="N40" s="21">
        <f>AVERAGE(C40:M40)</f>
        <v>97.9</v>
      </c>
    </row>
    <row r="41" spans="1:13" ht="13.5">
      <c r="A41" s="2" t="s">
        <v>34</v>
      </c>
      <c r="B41" s="3" t="s">
        <v>17</v>
      </c>
      <c r="C41" s="7">
        <v>93</v>
      </c>
      <c r="D41" s="7">
        <v>98</v>
      </c>
      <c r="E41" s="7">
        <v>94</v>
      </c>
      <c r="F41" s="7">
        <v>99</v>
      </c>
      <c r="G41" s="8">
        <v>100</v>
      </c>
      <c r="H41" s="7">
        <v>94</v>
      </c>
      <c r="I41" s="7">
        <v>99</v>
      </c>
      <c r="J41" s="7">
        <v>95</v>
      </c>
      <c r="K41" s="7">
        <v>95</v>
      </c>
      <c r="L41" s="8">
        <v>100</v>
      </c>
      <c r="M41" s="7">
        <f t="shared" si="0"/>
        <v>96.7</v>
      </c>
    </row>
    <row r="42" spans="1:14" ht="13.5">
      <c r="A42" s="2"/>
      <c r="B42" s="28" t="s">
        <v>18</v>
      </c>
      <c r="C42" s="21">
        <v>93</v>
      </c>
      <c r="D42" s="21">
        <v>98</v>
      </c>
      <c r="E42" s="21">
        <v>94</v>
      </c>
      <c r="F42" s="21">
        <v>99</v>
      </c>
      <c r="G42" s="26">
        <v>100</v>
      </c>
      <c r="H42" s="21">
        <v>94</v>
      </c>
      <c r="I42" s="21">
        <v>99</v>
      </c>
      <c r="J42" s="21">
        <v>97</v>
      </c>
      <c r="K42" s="21">
        <v>95</v>
      </c>
      <c r="L42" s="21">
        <v>99</v>
      </c>
      <c r="M42" s="21"/>
      <c r="N42" s="21">
        <f>AVERAGE(C42:M42)</f>
        <v>96.8</v>
      </c>
    </row>
    <row r="43" spans="1:13" ht="13.5">
      <c r="A43" s="2" t="s">
        <v>16</v>
      </c>
      <c r="B43" s="3" t="s">
        <v>17</v>
      </c>
      <c r="C43" s="7">
        <v>98</v>
      </c>
      <c r="D43" s="7">
        <v>96</v>
      </c>
      <c r="E43" s="7">
        <v>97</v>
      </c>
      <c r="F43" s="7">
        <v>98</v>
      </c>
      <c r="G43" s="7">
        <v>97</v>
      </c>
      <c r="H43" s="7">
        <v>97</v>
      </c>
      <c r="I43" s="7">
        <v>95</v>
      </c>
      <c r="J43" s="7">
        <v>99</v>
      </c>
      <c r="K43" s="7">
        <v>98</v>
      </c>
      <c r="L43" s="7">
        <v>95</v>
      </c>
      <c r="M43" s="7">
        <f t="shared" si="0"/>
        <v>97</v>
      </c>
    </row>
    <row r="44" spans="1:14" ht="13.5">
      <c r="A44" s="2"/>
      <c r="B44" s="28" t="s">
        <v>18</v>
      </c>
      <c r="C44" s="21">
        <v>98</v>
      </c>
      <c r="D44" s="21">
        <v>96</v>
      </c>
      <c r="E44" s="21">
        <v>98</v>
      </c>
      <c r="F44" s="21">
        <v>97</v>
      </c>
      <c r="G44" s="21">
        <v>97</v>
      </c>
      <c r="H44" s="21">
        <v>97</v>
      </c>
      <c r="I44" s="21">
        <v>95</v>
      </c>
      <c r="J44" s="21">
        <v>99</v>
      </c>
      <c r="K44" s="21">
        <v>98</v>
      </c>
      <c r="L44" s="21">
        <v>95</v>
      </c>
      <c r="M44" s="21"/>
      <c r="N44" s="21">
        <f>AVERAGE(C44:M44)</f>
        <v>97</v>
      </c>
    </row>
    <row r="45" spans="2:13" ht="13.5">
      <c r="B45" s="2" t="s">
        <v>17</v>
      </c>
      <c r="C45" s="6">
        <f>SUM(C3+C5+C9+C11+C13+C15+C17+C19+C21+C23+C25+C27+C29+C31+C33+C35+C37+C39+C41+C43)</f>
        <v>1932</v>
      </c>
      <c r="D45" s="6">
        <f>SUM(D3+D5+D9+D11+D13+D15+D17+D19+D21+D23+D25+D27+D29+D31+D33+D35+D37+D39+D41+D43)</f>
        <v>1939</v>
      </c>
      <c r="E45" s="6">
        <f>SUM(E3+E5+E9+E11+E13+E15+E17+E19+E21+E23+E25+E27+E29+E31+E33+E35+E37+E39+E41+E43)</f>
        <v>1929</v>
      </c>
      <c r="F45" s="6">
        <f>SUM(F3+F7+F9+F11+F13+F15+F17+F19+F21+F23+F25+F27+F29+F31+F33+F35+F37+F39+F41+F43)</f>
        <v>1942</v>
      </c>
      <c r="G45" s="6">
        <f aca="true" t="shared" si="1" ref="G45:L45">SUM(G3+G7+G9+G11+G13+G15+G17+G19+G21+G23+G25+G27+G29+G31+G33+G35+G37+G39+G41+G43)</f>
        <v>1949</v>
      </c>
      <c r="H45" s="6">
        <f t="shared" si="1"/>
        <v>1942</v>
      </c>
      <c r="I45" s="6">
        <f t="shared" si="1"/>
        <v>1928</v>
      </c>
      <c r="J45" s="6">
        <f t="shared" si="1"/>
        <v>1947</v>
      </c>
      <c r="K45" s="6">
        <f t="shared" si="1"/>
        <v>1938</v>
      </c>
      <c r="L45" s="6">
        <f t="shared" si="1"/>
        <v>1943</v>
      </c>
      <c r="M45" s="6"/>
    </row>
    <row r="46" spans="2:13" ht="13.5">
      <c r="B46" s="29" t="s">
        <v>18</v>
      </c>
      <c r="C46" s="2">
        <v>1938</v>
      </c>
      <c r="D46" s="2">
        <v>1945</v>
      </c>
      <c r="E46" s="2">
        <f>SUM(E4+E6+E10+E12+E14+E16+E18+E20+E22+E24+E26+E28+E30+E32+E34+E36+E38+E40+E42+E44)</f>
        <v>1935</v>
      </c>
      <c r="F46" s="2">
        <f>SUM(F4+F8+F10+F12+F14+F16+F18+F20+F22+F24+F26+F28+F30+F32+F34+F36+F38+F40+F42+F44)</f>
        <v>1949</v>
      </c>
      <c r="G46" s="2">
        <f aca="true" t="shared" si="2" ref="G46:L46">SUM(G4+G8+G10+G12+G14+G16+G18+G20+G22+G24+G26+G28+G30+G32+G34+G36+G38+G40+G42+G44)</f>
        <v>1952</v>
      </c>
      <c r="H46" s="2">
        <f t="shared" si="2"/>
        <v>1941</v>
      </c>
      <c r="I46" s="2">
        <f t="shared" si="2"/>
        <v>1932</v>
      </c>
      <c r="J46" s="2">
        <f t="shared" si="2"/>
        <v>1951</v>
      </c>
      <c r="K46" s="2">
        <f t="shared" si="2"/>
        <v>1944</v>
      </c>
      <c r="L46" s="2">
        <f t="shared" si="2"/>
        <v>1939</v>
      </c>
      <c r="M46" s="2"/>
    </row>
    <row r="47" spans="2:13" ht="13.5">
      <c r="B47" s="2" t="s">
        <v>30</v>
      </c>
      <c r="C47" s="2">
        <v>1945</v>
      </c>
      <c r="D47" s="2">
        <v>1748</v>
      </c>
      <c r="E47" s="2">
        <v>1955</v>
      </c>
      <c r="F47" s="2">
        <v>1969</v>
      </c>
      <c r="G47" s="2">
        <v>1962</v>
      </c>
      <c r="H47" s="2">
        <v>1944</v>
      </c>
      <c r="I47" s="2">
        <v>1953</v>
      </c>
      <c r="J47" s="2">
        <v>1944</v>
      </c>
      <c r="K47" s="2">
        <v>1964</v>
      </c>
      <c r="L47" s="2">
        <v>1952</v>
      </c>
      <c r="M47" s="2"/>
    </row>
    <row r="48" spans="3:13" ht="13.5">
      <c r="C48" s="2" t="s">
        <v>39</v>
      </c>
      <c r="D48" s="2" t="s">
        <v>37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37</v>
      </c>
      <c r="K48" s="2" t="s">
        <v>39</v>
      </c>
      <c r="L48" s="2"/>
      <c r="M48" s="2"/>
    </row>
    <row r="49" spans="1:12" ht="13.5">
      <c r="A49" s="1" t="s">
        <v>86</v>
      </c>
      <c r="B49" s="35"/>
      <c r="C49" s="25" t="s">
        <v>76</v>
      </c>
      <c r="D49" s="25" t="s">
        <v>79</v>
      </c>
      <c r="E49" s="2" t="s">
        <v>85</v>
      </c>
      <c r="F49" s="44" t="s">
        <v>74</v>
      </c>
      <c r="G49" s="44" t="s">
        <v>88</v>
      </c>
      <c r="H49" s="25" t="s">
        <v>76</v>
      </c>
      <c r="I49" s="25" t="s">
        <v>79</v>
      </c>
      <c r="J49" s="2" t="s">
        <v>85</v>
      </c>
      <c r="K49" s="44" t="s">
        <v>74</v>
      </c>
      <c r="L49" s="44" t="s">
        <v>88</v>
      </c>
    </row>
    <row r="51" spans="1:7" ht="13.5">
      <c r="A51" s="2"/>
      <c r="B51" s="2" t="s">
        <v>36</v>
      </c>
      <c r="C51" s="2" t="s">
        <v>37</v>
      </c>
      <c r="D51" s="2" t="s">
        <v>38</v>
      </c>
      <c r="E51" s="2" t="s">
        <v>39</v>
      </c>
      <c r="F51" s="2" t="s">
        <v>40</v>
      </c>
      <c r="G51" s="2" t="s">
        <v>41</v>
      </c>
    </row>
    <row r="52" spans="1:7" ht="13.5">
      <c r="A52" s="2" t="s">
        <v>74</v>
      </c>
      <c r="B52" s="2">
        <v>10</v>
      </c>
      <c r="C52" s="2">
        <v>10</v>
      </c>
      <c r="D52" s="2">
        <v>0</v>
      </c>
      <c r="E52" s="2">
        <v>0</v>
      </c>
      <c r="F52" s="2">
        <v>20</v>
      </c>
      <c r="G52" s="2">
        <v>19668</v>
      </c>
    </row>
    <row r="53" spans="1:7" ht="13.5">
      <c r="A53" s="2" t="s">
        <v>76</v>
      </c>
      <c r="B53" s="2">
        <v>10</v>
      </c>
      <c r="C53" s="2">
        <v>7</v>
      </c>
      <c r="D53" s="2">
        <v>0</v>
      </c>
      <c r="E53" s="2">
        <v>3</v>
      </c>
      <c r="F53" s="2">
        <v>14</v>
      </c>
      <c r="G53" s="2">
        <v>19530</v>
      </c>
    </row>
    <row r="54" spans="1:7" ht="13.5">
      <c r="A54" s="2" t="s">
        <v>77</v>
      </c>
      <c r="B54" s="2">
        <v>10</v>
      </c>
      <c r="C54" s="2">
        <v>7</v>
      </c>
      <c r="D54" s="2">
        <v>0</v>
      </c>
      <c r="E54" s="2">
        <v>3</v>
      </c>
      <c r="F54" s="2">
        <v>14</v>
      </c>
      <c r="G54" s="2">
        <v>19520</v>
      </c>
    </row>
    <row r="55" spans="1:7" ht="13.5">
      <c r="A55" s="2" t="s">
        <v>75</v>
      </c>
      <c r="B55" s="2">
        <v>10</v>
      </c>
      <c r="C55" s="2">
        <v>3</v>
      </c>
      <c r="D55" s="2">
        <v>0</v>
      </c>
      <c r="E55" s="2">
        <v>7</v>
      </c>
      <c r="F55" s="2">
        <v>6</v>
      </c>
      <c r="G55" s="2">
        <v>19396</v>
      </c>
    </row>
    <row r="56" spans="1:7" ht="13.5">
      <c r="A56" s="2" t="s">
        <v>78</v>
      </c>
      <c r="B56" s="2">
        <v>10</v>
      </c>
      <c r="C56" s="2">
        <v>2</v>
      </c>
      <c r="D56" s="2">
        <v>0</v>
      </c>
      <c r="E56" s="2">
        <v>8</v>
      </c>
      <c r="F56" s="2">
        <v>4</v>
      </c>
      <c r="G56" s="2">
        <v>19426</v>
      </c>
    </row>
    <row r="57" spans="1:7" ht="13.5">
      <c r="A57" s="2" t="s">
        <v>79</v>
      </c>
      <c r="B57" s="2">
        <v>10</v>
      </c>
      <c r="C57" s="2">
        <v>1</v>
      </c>
      <c r="D57" s="2">
        <v>0</v>
      </c>
      <c r="E57" s="2">
        <v>9</v>
      </c>
      <c r="F57" s="2">
        <v>2</v>
      </c>
      <c r="G57" s="2">
        <v>19090</v>
      </c>
    </row>
  </sheetData>
  <sheetProtection/>
  <printOptions horizontalCentered="1"/>
  <pageMargins left="0.31" right="0.31" top="0.7500000000000001" bottom="0.16" header="0.30000000000000004" footer="0.1"/>
  <pageSetup orientation="portrait" paperSize="9" scale="93"/>
  <headerFooter alignWithMargins="0">
    <oddHeader>&amp;C&amp;"Calibri,Regular"&amp;K000000&amp;F
&amp;A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O1" sqref="O1"/>
    </sheetView>
  </sheetViews>
  <sheetFormatPr defaultColWidth="8.8515625" defaultRowHeight="15"/>
  <cols>
    <col min="1" max="1" width="15.00390625" style="13" bestFit="1" customWidth="1"/>
    <col min="2" max="2" width="8.8515625" style="0" customWidth="1"/>
    <col min="3" max="3" width="7.7109375" style="0" bestFit="1" customWidth="1"/>
    <col min="4" max="4" width="6.00390625" style="0" customWidth="1"/>
    <col min="5" max="5" width="5.140625" style="0" bestFit="1" customWidth="1"/>
    <col min="6" max="6" width="4.7109375" style="0" bestFit="1" customWidth="1"/>
    <col min="7" max="7" width="5.7109375" style="0" bestFit="1" customWidth="1"/>
    <col min="8" max="8" width="5.140625" style="0" bestFit="1" customWidth="1"/>
    <col min="9" max="11" width="4.7109375" style="0" bestFit="1" customWidth="1"/>
    <col min="12" max="12" width="5.7109375" style="0" bestFit="1" customWidth="1"/>
    <col min="13" max="13" width="5.421875" style="0" customWidth="1"/>
    <col min="14" max="14" width="7.421875" style="1" hidden="1" customWidth="1"/>
    <col min="15" max="15" width="11.42187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140625" style="0" bestFit="1" customWidth="1"/>
    <col min="20" max="20" width="3.7109375" style="0" bestFit="1" customWidth="1"/>
    <col min="21" max="21" width="5.140625" style="0" bestFit="1" customWidth="1"/>
  </cols>
  <sheetData>
    <row r="1" spans="3:13" ht="13.5"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</row>
    <row r="2" spans="1:14" ht="13.5">
      <c r="A2" s="32" t="s">
        <v>68</v>
      </c>
      <c r="B2" s="3" t="s">
        <v>17</v>
      </c>
      <c r="C2" s="2">
        <v>98</v>
      </c>
      <c r="D2" s="2">
        <v>98</v>
      </c>
      <c r="E2" s="2">
        <v>98</v>
      </c>
      <c r="F2" s="42"/>
      <c r="G2" s="42"/>
      <c r="H2" s="42"/>
      <c r="I2" s="42"/>
      <c r="J2" s="42"/>
      <c r="K2" s="42"/>
      <c r="L2" s="42"/>
      <c r="M2" s="2">
        <f aca="true" t="shared" si="0" ref="M2:M23">AVERAGE(C2:L2)</f>
        <v>98</v>
      </c>
      <c r="N2" s="1">
        <f>SUM(C2:L2)</f>
        <v>294</v>
      </c>
    </row>
    <row r="3" spans="1:14" ht="13.5">
      <c r="A3" s="32"/>
      <c r="B3" s="28" t="s">
        <v>18</v>
      </c>
      <c r="C3" s="21">
        <v>98</v>
      </c>
      <c r="D3" s="21">
        <v>99</v>
      </c>
      <c r="E3" s="21">
        <v>99</v>
      </c>
      <c r="F3" s="43"/>
      <c r="G3" s="43"/>
      <c r="H3" s="43"/>
      <c r="I3" s="43"/>
      <c r="J3" s="43"/>
      <c r="K3" s="43"/>
      <c r="L3" s="43"/>
      <c r="M3" s="21">
        <f t="shared" si="0"/>
        <v>98.66666666666667</v>
      </c>
      <c r="N3" s="21">
        <f aca="true" t="shared" si="1" ref="N3:N23">SUM(C3:L3)</f>
        <v>296</v>
      </c>
    </row>
    <row r="4" spans="1:14" ht="13.5">
      <c r="A4" s="32" t="s">
        <v>1</v>
      </c>
      <c r="B4" s="3" t="s">
        <v>17</v>
      </c>
      <c r="C4" s="43"/>
      <c r="D4" s="43"/>
      <c r="E4" s="43"/>
      <c r="F4" s="37">
        <v>96</v>
      </c>
      <c r="G4" s="37">
        <v>99</v>
      </c>
      <c r="H4" s="37">
        <v>93</v>
      </c>
      <c r="I4" s="37">
        <v>98</v>
      </c>
      <c r="J4" s="37">
        <v>97</v>
      </c>
      <c r="K4" s="37">
        <v>97</v>
      </c>
      <c r="L4" s="37">
        <v>97</v>
      </c>
      <c r="M4" s="37">
        <f t="shared" si="0"/>
        <v>96.71428571428571</v>
      </c>
      <c r="N4" s="36"/>
    </row>
    <row r="5" spans="1:14" ht="13.5">
      <c r="A5" s="32"/>
      <c r="B5" s="28" t="s">
        <v>18</v>
      </c>
      <c r="C5" s="43"/>
      <c r="D5" s="43"/>
      <c r="E5" s="43"/>
      <c r="F5" s="21">
        <v>96</v>
      </c>
      <c r="G5" s="21">
        <v>99</v>
      </c>
      <c r="H5" s="21">
        <v>94</v>
      </c>
      <c r="I5" s="21">
        <v>98</v>
      </c>
      <c r="J5" s="21">
        <v>97</v>
      </c>
      <c r="K5" s="21">
        <v>97</v>
      </c>
      <c r="L5" s="21">
        <v>97</v>
      </c>
      <c r="M5" s="21">
        <f>AVERAGE(F5:L5)</f>
        <v>96.85714285714286</v>
      </c>
      <c r="N5" s="36"/>
    </row>
    <row r="6" spans="1:14" ht="13.5">
      <c r="A6" s="32" t="s">
        <v>31</v>
      </c>
      <c r="B6" s="3" t="s">
        <v>17</v>
      </c>
      <c r="C6" s="2">
        <v>96</v>
      </c>
      <c r="D6" s="2">
        <v>96</v>
      </c>
      <c r="E6" s="2">
        <v>95</v>
      </c>
      <c r="F6" s="2">
        <v>99</v>
      </c>
      <c r="G6" s="2">
        <v>95</v>
      </c>
      <c r="H6" s="2">
        <v>98</v>
      </c>
      <c r="I6" s="2">
        <v>95</v>
      </c>
      <c r="J6" s="2">
        <v>96</v>
      </c>
      <c r="K6" s="2">
        <v>98</v>
      </c>
      <c r="L6" s="2">
        <v>97</v>
      </c>
      <c r="M6" s="2">
        <f t="shared" si="0"/>
        <v>96.5</v>
      </c>
      <c r="N6" s="1">
        <f t="shared" si="1"/>
        <v>965</v>
      </c>
    </row>
    <row r="7" spans="1:14" ht="13.5">
      <c r="A7" s="32"/>
      <c r="B7" s="28" t="s">
        <v>18</v>
      </c>
      <c r="C7" s="21">
        <v>97</v>
      </c>
      <c r="D7" s="21">
        <v>96</v>
      </c>
      <c r="E7" s="21">
        <v>95</v>
      </c>
      <c r="F7" s="21">
        <v>99</v>
      </c>
      <c r="G7" s="21">
        <v>95</v>
      </c>
      <c r="H7" s="21">
        <v>98</v>
      </c>
      <c r="I7" s="21">
        <v>95</v>
      </c>
      <c r="J7" s="21">
        <v>96</v>
      </c>
      <c r="K7" s="21">
        <v>98</v>
      </c>
      <c r="L7" s="21">
        <v>97</v>
      </c>
      <c r="M7" s="21">
        <f t="shared" si="0"/>
        <v>96.6</v>
      </c>
      <c r="N7" s="21">
        <f t="shared" si="1"/>
        <v>966</v>
      </c>
    </row>
    <row r="8" spans="1:14" ht="13.5">
      <c r="A8" s="32" t="s">
        <v>32</v>
      </c>
      <c r="B8" s="3" t="s">
        <v>17</v>
      </c>
      <c r="C8" s="2">
        <v>97</v>
      </c>
      <c r="D8" s="2">
        <v>95</v>
      </c>
      <c r="E8" s="2">
        <v>93</v>
      </c>
      <c r="F8" s="2">
        <v>92</v>
      </c>
      <c r="G8" s="2">
        <v>94</v>
      </c>
      <c r="H8" s="2">
        <v>91</v>
      </c>
      <c r="I8" s="2">
        <v>92</v>
      </c>
      <c r="J8" s="2">
        <v>95</v>
      </c>
      <c r="K8" s="2">
        <v>94</v>
      </c>
      <c r="L8" s="2">
        <v>94</v>
      </c>
      <c r="M8" s="2">
        <f t="shared" si="0"/>
        <v>93.7</v>
      </c>
      <c r="N8" s="1">
        <f t="shared" si="1"/>
        <v>937</v>
      </c>
    </row>
    <row r="9" spans="1:14" ht="13.5">
      <c r="A9" s="32"/>
      <c r="B9" s="28" t="s">
        <v>18</v>
      </c>
      <c r="C9" s="21">
        <v>97</v>
      </c>
      <c r="D9" s="21">
        <v>95</v>
      </c>
      <c r="E9" s="21">
        <v>93</v>
      </c>
      <c r="F9" s="21">
        <v>91</v>
      </c>
      <c r="G9" s="21">
        <v>94</v>
      </c>
      <c r="H9" s="21">
        <v>92</v>
      </c>
      <c r="I9" s="21">
        <v>93</v>
      </c>
      <c r="J9" s="21">
        <v>94</v>
      </c>
      <c r="K9" s="21">
        <v>95</v>
      </c>
      <c r="L9" s="21">
        <v>93</v>
      </c>
      <c r="M9" s="21">
        <f t="shared" si="0"/>
        <v>93.7</v>
      </c>
      <c r="N9" s="21">
        <f t="shared" si="1"/>
        <v>937</v>
      </c>
    </row>
    <row r="10" spans="1:14" ht="13.5">
      <c r="A10" s="32" t="s">
        <v>15</v>
      </c>
      <c r="B10" s="3" t="s">
        <v>17</v>
      </c>
      <c r="C10" s="2">
        <v>96</v>
      </c>
      <c r="D10" s="2">
        <v>95</v>
      </c>
      <c r="E10" s="2">
        <v>94</v>
      </c>
      <c r="F10" s="2">
        <v>98</v>
      </c>
      <c r="G10" s="2">
        <v>91</v>
      </c>
      <c r="H10" s="2">
        <v>95</v>
      </c>
      <c r="I10" s="2">
        <v>96</v>
      </c>
      <c r="J10" s="2">
        <v>95</v>
      </c>
      <c r="K10" s="2">
        <v>95</v>
      </c>
      <c r="L10" s="2">
        <v>97</v>
      </c>
      <c r="M10" s="2">
        <f t="shared" si="0"/>
        <v>95.2</v>
      </c>
      <c r="N10" s="1">
        <f t="shared" si="1"/>
        <v>952</v>
      </c>
    </row>
    <row r="11" spans="1:14" ht="13.5">
      <c r="A11" s="32"/>
      <c r="B11" s="28" t="s">
        <v>18</v>
      </c>
      <c r="C11" s="21">
        <v>96</v>
      </c>
      <c r="D11" s="21">
        <v>95</v>
      </c>
      <c r="E11" s="21">
        <v>94</v>
      </c>
      <c r="F11" s="21">
        <v>97</v>
      </c>
      <c r="G11" s="21">
        <v>91</v>
      </c>
      <c r="H11" s="21">
        <v>96</v>
      </c>
      <c r="I11" s="21">
        <v>96</v>
      </c>
      <c r="J11" s="21">
        <v>95</v>
      </c>
      <c r="K11" s="21">
        <v>96</v>
      </c>
      <c r="L11" s="21">
        <v>97</v>
      </c>
      <c r="M11" s="21">
        <f t="shared" si="0"/>
        <v>95.3</v>
      </c>
      <c r="N11" s="21">
        <f t="shared" si="1"/>
        <v>953</v>
      </c>
    </row>
    <row r="12" spans="1:14" ht="13.5">
      <c r="A12" s="32" t="s">
        <v>69</v>
      </c>
      <c r="B12" s="3" t="s">
        <v>17</v>
      </c>
      <c r="C12" s="2">
        <v>95</v>
      </c>
      <c r="D12" s="2">
        <v>95</v>
      </c>
      <c r="E12" s="2">
        <v>96</v>
      </c>
      <c r="F12" s="2">
        <v>95</v>
      </c>
      <c r="G12" s="2">
        <v>98</v>
      </c>
      <c r="H12" s="2">
        <v>98</v>
      </c>
      <c r="I12" s="2">
        <v>97</v>
      </c>
      <c r="J12" s="2">
        <v>96</v>
      </c>
      <c r="K12" s="2">
        <v>96</v>
      </c>
      <c r="L12" s="2">
        <v>97</v>
      </c>
      <c r="M12" s="2">
        <f t="shared" si="0"/>
        <v>96.3</v>
      </c>
      <c r="N12" s="1">
        <f t="shared" si="1"/>
        <v>963</v>
      </c>
    </row>
    <row r="13" spans="1:14" ht="13.5">
      <c r="A13" s="32"/>
      <c r="B13" s="28" t="s">
        <v>18</v>
      </c>
      <c r="C13" s="21">
        <v>95</v>
      </c>
      <c r="D13" s="21">
        <v>95</v>
      </c>
      <c r="E13" s="21">
        <v>95</v>
      </c>
      <c r="F13" s="21">
        <v>95</v>
      </c>
      <c r="G13" s="21">
        <v>98</v>
      </c>
      <c r="H13" s="21">
        <v>97</v>
      </c>
      <c r="I13" s="21">
        <v>97</v>
      </c>
      <c r="J13" s="21">
        <v>96</v>
      </c>
      <c r="K13" s="21">
        <v>96</v>
      </c>
      <c r="L13" s="21">
        <v>96</v>
      </c>
      <c r="M13" s="21">
        <f t="shared" si="0"/>
        <v>96</v>
      </c>
      <c r="N13" s="21">
        <f t="shared" si="1"/>
        <v>960</v>
      </c>
    </row>
    <row r="14" spans="1:14" ht="13.5">
      <c r="A14" s="32" t="s">
        <v>8</v>
      </c>
      <c r="B14" s="3" t="s">
        <v>17</v>
      </c>
      <c r="C14" s="22">
        <v>99</v>
      </c>
      <c r="D14" s="2">
        <v>97</v>
      </c>
      <c r="E14" s="2">
        <v>95</v>
      </c>
      <c r="F14" s="2">
        <v>95</v>
      </c>
      <c r="G14" s="2">
        <v>94</v>
      </c>
      <c r="H14" s="2">
        <v>99</v>
      </c>
      <c r="I14" s="2">
        <v>97</v>
      </c>
      <c r="J14" s="2">
        <v>98</v>
      </c>
      <c r="K14" s="2">
        <v>93</v>
      </c>
      <c r="L14" s="2">
        <v>97</v>
      </c>
      <c r="M14" s="2">
        <f t="shared" si="0"/>
        <v>96.4</v>
      </c>
      <c r="N14" s="1">
        <f t="shared" si="1"/>
        <v>964</v>
      </c>
    </row>
    <row r="15" spans="1:14" ht="13.5">
      <c r="A15" s="32"/>
      <c r="B15" s="28" t="s">
        <v>18</v>
      </c>
      <c r="C15" s="27">
        <v>99</v>
      </c>
      <c r="D15" s="21">
        <v>96</v>
      </c>
      <c r="E15" s="21">
        <v>95</v>
      </c>
      <c r="F15" s="21">
        <v>95</v>
      </c>
      <c r="G15" s="21">
        <v>94</v>
      </c>
      <c r="H15" s="21">
        <v>98</v>
      </c>
      <c r="I15" s="21">
        <v>96</v>
      </c>
      <c r="J15" s="21">
        <v>97</v>
      </c>
      <c r="K15" s="21">
        <v>93</v>
      </c>
      <c r="L15" s="21">
        <v>96</v>
      </c>
      <c r="M15" s="21">
        <f t="shared" si="0"/>
        <v>95.9</v>
      </c>
      <c r="N15" s="21">
        <f t="shared" si="1"/>
        <v>959</v>
      </c>
    </row>
    <row r="16" spans="1:14" ht="13.5">
      <c r="A16" s="32" t="s">
        <v>43</v>
      </c>
      <c r="B16" s="3" t="s">
        <v>17</v>
      </c>
      <c r="C16" s="5">
        <v>98</v>
      </c>
      <c r="D16" s="5">
        <v>95</v>
      </c>
      <c r="E16" s="5">
        <v>98</v>
      </c>
      <c r="F16" s="5">
        <v>96</v>
      </c>
      <c r="G16" s="5">
        <v>96</v>
      </c>
      <c r="H16" s="5">
        <v>94</v>
      </c>
      <c r="I16" s="5">
        <v>97</v>
      </c>
      <c r="J16" s="5">
        <v>96</v>
      </c>
      <c r="K16" s="5">
        <v>94</v>
      </c>
      <c r="L16" s="5">
        <v>92</v>
      </c>
      <c r="M16" s="5">
        <f t="shared" si="0"/>
        <v>95.6</v>
      </c>
      <c r="N16" s="1">
        <f t="shared" si="1"/>
        <v>956</v>
      </c>
    </row>
    <row r="17" spans="1:14" ht="13.5">
      <c r="A17" s="32"/>
      <c r="B17" s="28" t="s">
        <v>18</v>
      </c>
      <c r="C17" s="21">
        <v>98</v>
      </c>
      <c r="D17" s="21">
        <v>95</v>
      </c>
      <c r="E17" s="21">
        <v>98</v>
      </c>
      <c r="F17" s="21">
        <v>95</v>
      </c>
      <c r="G17" s="21">
        <v>96</v>
      </c>
      <c r="H17" s="21">
        <v>94</v>
      </c>
      <c r="I17" s="21">
        <v>97</v>
      </c>
      <c r="J17" s="21">
        <v>96</v>
      </c>
      <c r="K17" s="21">
        <v>94</v>
      </c>
      <c r="L17" s="21">
        <v>92</v>
      </c>
      <c r="M17" s="21">
        <f t="shared" si="0"/>
        <v>95.5</v>
      </c>
      <c r="N17" s="21">
        <f t="shared" si="1"/>
        <v>955</v>
      </c>
    </row>
    <row r="18" spans="1:17" ht="13.5">
      <c r="A18" s="32" t="s">
        <v>70</v>
      </c>
      <c r="B18" s="3" t="s">
        <v>17</v>
      </c>
      <c r="C18" s="7">
        <v>95</v>
      </c>
      <c r="D18" s="7">
        <v>93</v>
      </c>
      <c r="E18" s="7">
        <v>92</v>
      </c>
      <c r="F18" s="7">
        <v>96</v>
      </c>
      <c r="G18" s="7">
        <v>93</v>
      </c>
      <c r="H18" s="7">
        <v>92</v>
      </c>
      <c r="I18" s="7">
        <v>93</v>
      </c>
      <c r="J18" s="7">
        <v>93</v>
      </c>
      <c r="K18" s="7">
        <v>92</v>
      </c>
      <c r="L18" s="7">
        <v>95</v>
      </c>
      <c r="M18" s="7">
        <f t="shared" si="0"/>
        <v>93.4</v>
      </c>
      <c r="N18" s="1">
        <f t="shared" si="1"/>
        <v>934</v>
      </c>
      <c r="Q18" t="s">
        <v>45</v>
      </c>
    </row>
    <row r="19" spans="1:14" ht="13.5">
      <c r="A19" s="32"/>
      <c r="B19" s="28" t="s">
        <v>18</v>
      </c>
      <c r="C19" s="21">
        <v>95</v>
      </c>
      <c r="D19" s="21">
        <v>94</v>
      </c>
      <c r="E19" s="21">
        <v>93</v>
      </c>
      <c r="F19" s="21">
        <v>96</v>
      </c>
      <c r="G19" s="21">
        <v>92</v>
      </c>
      <c r="H19" s="21">
        <v>92</v>
      </c>
      <c r="I19" s="21">
        <v>93</v>
      </c>
      <c r="J19" s="21">
        <v>92</v>
      </c>
      <c r="K19" s="21">
        <v>92</v>
      </c>
      <c r="L19" s="21">
        <v>95</v>
      </c>
      <c r="M19" s="21">
        <f t="shared" si="0"/>
        <v>93.4</v>
      </c>
      <c r="N19" s="21">
        <f t="shared" si="1"/>
        <v>934</v>
      </c>
    </row>
    <row r="20" spans="1:14" ht="13.5">
      <c r="A20" s="32" t="s">
        <v>71</v>
      </c>
      <c r="B20" s="3" t="s">
        <v>17</v>
      </c>
      <c r="C20" s="7">
        <v>98</v>
      </c>
      <c r="D20" s="7">
        <v>95</v>
      </c>
      <c r="E20" s="7">
        <v>96</v>
      </c>
      <c r="F20" s="7">
        <v>92</v>
      </c>
      <c r="G20" s="7">
        <v>98</v>
      </c>
      <c r="H20" s="7">
        <v>95</v>
      </c>
      <c r="I20" s="7">
        <v>96</v>
      </c>
      <c r="J20" s="7">
        <v>96</v>
      </c>
      <c r="K20" s="7">
        <v>93</v>
      </c>
      <c r="L20" s="7">
        <v>94</v>
      </c>
      <c r="M20" s="7">
        <f t="shared" si="0"/>
        <v>95.3</v>
      </c>
      <c r="N20" s="1">
        <f t="shared" si="1"/>
        <v>953</v>
      </c>
    </row>
    <row r="21" spans="1:14" ht="13.5">
      <c r="A21" s="32"/>
      <c r="B21" s="28" t="s">
        <v>18</v>
      </c>
      <c r="C21" s="21">
        <v>98</v>
      </c>
      <c r="D21" s="21">
        <v>95</v>
      </c>
      <c r="E21" s="21">
        <v>96</v>
      </c>
      <c r="F21" s="21">
        <v>93</v>
      </c>
      <c r="G21" s="21">
        <v>98</v>
      </c>
      <c r="H21" s="21">
        <v>95</v>
      </c>
      <c r="I21" s="21">
        <v>96</v>
      </c>
      <c r="J21" s="21">
        <v>96</v>
      </c>
      <c r="K21" s="21">
        <v>93</v>
      </c>
      <c r="L21" s="21">
        <v>95</v>
      </c>
      <c r="M21" s="21">
        <f t="shared" si="0"/>
        <v>95.5</v>
      </c>
      <c r="N21" s="21">
        <f t="shared" si="1"/>
        <v>955</v>
      </c>
    </row>
    <row r="22" spans="1:14" ht="13.5">
      <c r="A22" s="32" t="s">
        <v>35</v>
      </c>
      <c r="B22" s="3" t="s">
        <v>17</v>
      </c>
      <c r="C22" s="6">
        <v>95</v>
      </c>
      <c r="D22" s="6">
        <v>97</v>
      </c>
      <c r="E22" s="6">
        <v>97</v>
      </c>
      <c r="F22" s="6">
        <v>97</v>
      </c>
      <c r="G22" s="6">
        <v>97</v>
      </c>
      <c r="H22" s="6">
        <v>94</v>
      </c>
      <c r="I22" s="6">
        <v>96</v>
      </c>
      <c r="J22" s="6">
        <v>96</v>
      </c>
      <c r="K22" s="6">
        <v>99</v>
      </c>
      <c r="L22" s="6">
        <v>98</v>
      </c>
      <c r="M22" s="6">
        <f t="shared" si="0"/>
        <v>96.6</v>
      </c>
      <c r="N22" s="1">
        <f t="shared" si="1"/>
        <v>966</v>
      </c>
    </row>
    <row r="23" spans="1:14" ht="13.5">
      <c r="A23" s="32"/>
      <c r="B23" s="28" t="s">
        <v>18</v>
      </c>
      <c r="C23" s="21">
        <v>95</v>
      </c>
      <c r="D23" s="21">
        <v>97</v>
      </c>
      <c r="E23" s="21">
        <v>97</v>
      </c>
      <c r="F23" s="21">
        <v>97</v>
      </c>
      <c r="G23" s="21">
        <v>97</v>
      </c>
      <c r="H23" s="21">
        <v>94</v>
      </c>
      <c r="I23" s="21">
        <v>96</v>
      </c>
      <c r="J23" s="21">
        <v>96</v>
      </c>
      <c r="K23" s="21">
        <v>99</v>
      </c>
      <c r="L23" s="21">
        <v>98</v>
      </c>
      <c r="M23" s="21">
        <f t="shared" si="0"/>
        <v>96.6</v>
      </c>
      <c r="N23" s="21">
        <f t="shared" si="1"/>
        <v>966</v>
      </c>
    </row>
    <row r="24" spans="2:13" ht="13.5">
      <c r="B24" s="2" t="s">
        <v>17</v>
      </c>
      <c r="C24" s="2">
        <f>SUM(C2+C6+C8+C10+C12+C14+C16+C18+C20+C22)</f>
        <v>967</v>
      </c>
      <c r="D24" s="2">
        <f>SUM(D2+D6+D8+D10+D12+D14+D16+D18+D20+D22)</f>
        <v>956</v>
      </c>
      <c r="E24" s="2">
        <f>SUM(E2+E6+E8+E10+E12+E14+E16+E18+E20+E22)</f>
        <v>954</v>
      </c>
      <c r="F24" s="2">
        <f>SUM(F4+F6+F8+F10+F12+F14+F16+F18+F20+F22)</f>
        <v>956</v>
      </c>
      <c r="G24" s="2">
        <f aca="true" t="shared" si="2" ref="G24:L24">SUM(G4+G6+G8+G10+G12+G14+G16+G18+G20+G22)</f>
        <v>955</v>
      </c>
      <c r="H24" s="2">
        <f t="shared" si="2"/>
        <v>949</v>
      </c>
      <c r="I24" s="2">
        <f t="shared" si="2"/>
        <v>957</v>
      </c>
      <c r="J24" s="2">
        <f t="shared" si="2"/>
        <v>958</v>
      </c>
      <c r="K24" s="2">
        <f t="shared" si="2"/>
        <v>951</v>
      </c>
      <c r="L24" s="2">
        <f t="shared" si="2"/>
        <v>958</v>
      </c>
      <c r="M24" s="2">
        <f>AVERAGE(M2:M23)</f>
        <v>95.80627705627707</v>
      </c>
    </row>
    <row r="25" spans="2:13" ht="13.5">
      <c r="B25" s="29" t="s">
        <v>18</v>
      </c>
      <c r="C25" s="29">
        <v>968</v>
      </c>
      <c r="D25" s="29">
        <v>957</v>
      </c>
      <c r="E25" s="29">
        <f>SUM(E3+E5+E7+E9+E11+E13+E15+E17+E19+E21+E23)</f>
        <v>955</v>
      </c>
      <c r="F25" s="29">
        <f aca="true" t="shared" si="3" ref="F25:L25">SUM(F3+F5+F7+F9+F11+F13+F15+F17+F19+F21+F23)</f>
        <v>954</v>
      </c>
      <c r="G25" s="29">
        <f t="shared" si="3"/>
        <v>954</v>
      </c>
      <c r="H25" s="29">
        <f t="shared" si="3"/>
        <v>950</v>
      </c>
      <c r="I25" s="29">
        <f t="shared" si="3"/>
        <v>957</v>
      </c>
      <c r="J25" s="29">
        <f t="shared" si="3"/>
        <v>955</v>
      </c>
      <c r="K25" s="29">
        <f t="shared" si="3"/>
        <v>953</v>
      </c>
      <c r="L25" s="29">
        <f t="shared" si="3"/>
        <v>956</v>
      </c>
      <c r="M25" s="29"/>
    </row>
    <row r="26" spans="2:13" ht="13.5">
      <c r="B26" s="2" t="s">
        <v>30</v>
      </c>
      <c r="C26" s="2">
        <v>946</v>
      </c>
      <c r="D26" s="2">
        <v>0</v>
      </c>
      <c r="E26" s="2">
        <v>961</v>
      </c>
      <c r="F26" s="2">
        <v>938</v>
      </c>
      <c r="G26" s="2">
        <v>933</v>
      </c>
      <c r="H26" s="2">
        <v>934</v>
      </c>
      <c r="I26" s="2">
        <v>853</v>
      </c>
      <c r="J26" s="2">
        <v>952</v>
      </c>
      <c r="K26" s="2">
        <v>949</v>
      </c>
      <c r="L26" s="2">
        <v>915</v>
      </c>
      <c r="M26" s="2"/>
    </row>
    <row r="27" spans="2:13" ht="13.5">
      <c r="B27" s="1"/>
      <c r="C27" s="2" t="s">
        <v>37</v>
      </c>
      <c r="D27" s="2" t="s">
        <v>37</v>
      </c>
      <c r="E27" s="2" t="s">
        <v>39</v>
      </c>
      <c r="F27" s="2" t="s">
        <v>37</v>
      </c>
      <c r="G27" s="2" t="s">
        <v>37</v>
      </c>
      <c r="H27" s="2" t="s">
        <v>37</v>
      </c>
      <c r="I27" s="2" t="s">
        <v>37</v>
      </c>
      <c r="J27" s="2" t="s">
        <v>37</v>
      </c>
      <c r="K27" s="2" t="s">
        <v>37</v>
      </c>
      <c r="L27" s="2" t="s">
        <v>37</v>
      </c>
      <c r="M27" s="2"/>
    </row>
    <row r="28" spans="2:12" ht="13.5">
      <c r="B28" s="1"/>
      <c r="C28" s="31" t="s">
        <v>80</v>
      </c>
      <c r="D28" s="31" t="s">
        <v>84</v>
      </c>
      <c r="E28" s="25" t="s">
        <v>81</v>
      </c>
      <c r="F28" s="25" t="s">
        <v>87</v>
      </c>
      <c r="G28" s="47" t="s">
        <v>82</v>
      </c>
      <c r="H28" s="31" t="s">
        <v>80</v>
      </c>
      <c r="I28" s="31" t="s">
        <v>84</v>
      </c>
      <c r="J28" s="25" t="s">
        <v>81</v>
      </c>
      <c r="K28" s="25" t="s">
        <v>87</v>
      </c>
      <c r="L28" s="47" t="s">
        <v>82</v>
      </c>
    </row>
    <row r="30" spans="1:7" ht="13.5">
      <c r="A30" s="32"/>
      <c r="B30" s="33" t="s">
        <v>36</v>
      </c>
      <c r="C30" s="33" t="s">
        <v>37</v>
      </c>
      <c r="D30" s="33" t="s">
        <v>38</v>
      </c>
      <c r="E30" s="33" t="s">
        <v>39</v>
      </c>
      <c r="F30" s="33" t="s">
        <v>40</v>
      </c>
      <c r="G30" s="33" t="s">
        <v>41</v>
      </c>
    </row>
    <row r="31" spans="1:26" ht="13.5">
      <c r="A31" s="32" t="s">
        <v>78</v>
      </c>
      <c r="B31" s="2">
        <v>10</v>
      </c>
      <c r="C31" s="2">
        <v>9</v>
      </c>
      <c r="D31" s="2">
        <v>0</v>
      </c>
      <c r="E31" s="2">
        <v>1</v>
      </c>
      <c r="F31" s="2">
        <v>18</v>
      </c>
      <c r="G31" s="2">
        <v>9559</v>
      </c>
      <c r="Z31" s="30"/>
    </row>
    <row r="32" spans="1:7" ht="13.5">
      <c r="A32" s="32" t="s">
        <v>81</v>
      </c>
      <c r="B32" s="2">
        <v>10</v>
      </c>
      <c r="C32" s="2">
        <v>7</v>
      </c>
      <c r="D32" s="2">
        <v>0</v>
      </c>
      <c r="E32" s="2">
        <v>3</v>
      </c>
      <c r="F32" s="2">
        <v>14</v>
      </c>
      <c r="G32" s="2">
        <v>9564</v>
      </c>
    </row>
    <row r="33" spans="1:7" ht="13.5">
      <c r="A33" s="32" t="s">
        <v>83</v>
      </c>
      <c r="B33" s="2">
        <v>10</v>
      </c>
      <c r="C33" s="2">
        <v>6</v>
      </c>
      <c r="D33" s="2">
        <v>1</v>
      </c>
      <c r="E33" s="2">
        <v>3</v>
      </c>
      <c r="F33" s="2">
        <v>13</v>
      </c>
      <c r="G33" s="2">
        <v>9530</v>
      </c>
    </row>
    <row r="34" spans="1:7" ht="13.5">
      <c r="A34" s="32" t="s">
        <v>80</v>
      </c>
      <c r="B34" s="2">
        <v>10</v>
      </c>
      <c r="C34" s="2">
        <v>4</v>
      </c>
      <c r="D34" s="2">
        <v>0</v>
      </c>
      <c r="E34" s="2">
        <v>6</v>
      </c>
      <c r="F34" s="2">
        <v>8</v>
      </c>
      <c r="G34" s="2">
        <v>9466</v>
      </c>
    </row>
    <row r="35" spans="1:7" ht="13.5">
      <c r="A35" s="32" t="s">
        <v>82</v>
      </c>
      <c r="B35" s="2">
        <v>10</v>
      </c>
      <c r="C35" s="2">
        <v>2</v>
      </c>
      <c r="D35" s="2">
        <v>1</v>
      </c>
      <c r="E35" s="2">
        <v>7</v>
      </c>
      <c r="F35" s="2">
        <v>5</v>
      </c>
      <c r="G35" s="2">
        <v>9399</v>
      </c>
    </row>
    <row r="36" spans="1:7" ht="13.5">
      <c r="A36" s="32" t="s">
        <v>84</v>
      </c>
      <c r="B36" s="2">
        <v>7</v>
      </c>
      <c r="C36" s="2">
        <v>1</v>
      </c>
      <c r="D36" s="2">
        <v>0</v>
      </c>
      <c r="E36" s="2">
        <v>9</v>
      </c>
      <c r="F36" s="2">
        <v>2</v>
      </c>
      <c r="G36" s="2">
        <v>5242</v>
      </c>
    </row>
  </sheetData>
  <sheetProtection/>
  <printOptions horizontalCentered="1"/>
  <pageMargins left="0.3031496062992126" right="0.3031496062992126" top="0.9500000000000001" bottom="0.55" header="0.5" footer="0.30000000000000004"/>
  <pageSetup orientation="portrait" paperSize="9"/>
  <headerFooter alignWithMargins="0">
    <oddHeader>&amp;C&amp;"Calibri,Regular"&amp;K000000&amp;F
&amp;A</oddHead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" sqref="D1"/>
    </sheetView>
  </sheetViews>
  <sheetFormatPr defaultColWidth="8.8515625" defaultRowHeight="15"/>
  <cols>
    <col min="1" max="1" width="28.28125" style="1" bestFit="1" customWidth="1"/>
    <col min="2" max="3" width="5.140625" style="1" bestFit="1" customWidth="1"/>
  </cols>
  <sheetData>
    <row r="1" spans="1:3" ht="13.5">
      <c r="A1" s="1" t="s">
        <v>44</v>
      </c>
      <c r="B1" s="16" t="s">
        <v>17</v>
      </c>
      <c r="C1" s="17" t="s">
        <v>18</v>
      </c>
    </row>
    <row r="2" spans="1:3" ht="13.5">
      <c r="A2" s="11" t="s">
        <v>50</v>
      </c>
      <c r="B2" s="15">
        <v>96</v>
      </c>
      <c r="C2" s="18">
        <v>95</v>
      </c>
    </row>
    <row r="3" spans="1:3" ht="13.5">
      <c r="A3" s="11" t="s">
        <v>51</v>
      </c>
      <c r="B3" s="15">
        <v>96</v>
      </c>
      <c r="C3" s="18">
        <v>96</v>
      </c>
    </row>
    <row r="4" spans="1:3" ht="13.5">
      <c r="A4" s="11" t="s">
        <v>52</v>
      </c>
      <c r="B4" s="15">
        <v>96</v>
      </c>
      <c r="C4" s="19">
        <v>96</v>
      </c>
    </row>
    <row r="5" spans="1:3" ht="13.5">
      <c r="A5" s="12" t="s">
        <v>53</v>
      </c>
      <c r="B5" s="15">
        <v>92</v>
      </c>
      <c r="C5" s="18">
        <v>92</v>
      </c>
    </row>
    <row r="6" spans="1:3" ht="13.5">
      <c r="A6" s="11" t="s">
        <v>54</v>
      </c>
      <c r="B6" s="15">
        <v>97</v>
      </c>
      <c r="C6" s="19">
        <v>97</v>
      </c>
    </row>
    <row r="7" spans="1:3" ht="13.5">
      <c r="A7" s="12" t="s">
        <v>48</v>
      </c>
      <c r="B7" s="15">
        <v>98</v>
      </c>
      <c r="C7" s="19">
        <v>98</v>
      </c>
    </row>
    <row r="8" spans="1:3" ht="13.5">
      <c r="A8" s="11" t="s">
        <v>49</v>
      </c>
      <c r="B8" s="15">
        <v>97</v>
      </c>
      <c r="C8" s="19">
        <v>97</v>
      </c>
    </row>
    <row r="9" spans="1:3" ht="13.5">
      <c r="A9" s="11" t="s">
        <v>55</v>
      </c>
      <c r="B9" s="15">
        <v>95</v>
      </c>
      <c r="C9" s="19">
        <v>95</v>
      </c>
    </row>
    <row r="10" spans="1:3" ht="13.5">
      <c r="A10" s="11" t="s">
        <v>56</v>
      </c>
      <c r="B10" s="15">
        <v>96</v>
      </c>
      <c r="C10" s="19">
        <v>96</v>
      </c>
    </row>
    <row r="11" spans="1:3" ht="13.5">
      <c r="A11" s="11" t="s">
        <v>57</v>
      </c>
      <c r="B11" s="4">
        <v>100</v>
      </c>
      <c r="C11" s="20">
        <v>100</v>
      </c>
    </row>
    <row r="12" spans="1:3" ht="13.5">
      <c r="A12" s="11" t="s">
        <v>58</v>
      </c>
      <c r="B12" s="15">
        <v>97</v>
      </c>
      <c r="C12" s="19">
        <v>96</v>
      </c>
    </row>
    <row r="13" spans="1:3" ht="13.5">
      <c r="A13" s="11" t="s">
        <v>59</v>
      </c>
      <c r="B13" s="4">
        <v>100</v>
      </c>
      <c r="C13" s="20">
        <v>100</v>
      </c>
    </row>
    <row r="14" spans="1:3" ht="13.5">
      <c r="A14" s="11" t="s">
        <v>60</v>
      </c>
      <c r="B14" s="15">
        <v>99</v>
      </c>
      <c r="C14" s="20">
        <v>100</v>
      </c>
    </row>
    <row r="15" spans="1:3" ht="13.5">
      <c r="A15" s="11" t="s">
        <v>61</v>
      </c>
      <c r="B15" s="15">
        <v>97</v>
      </c>
      <c r="C15" s="19">
        <v>97</v>
      </c>
    </row>
    <row r="16" spans="1:3" ht="13.5">
      <c r="A16" s="11" t="s">
        <v>62</v>
      </c>
      <c r="B16" s="4">
        <v>100</v>
      </c>
      <c r="C16" s="20">
        <v>100</v>
      </c>
    </row>
    <row r="17" spans="1:3" ht="13.5">
      <c r="A17" s="12" t="s">
        <v>63</v>
      </c>
      <c r="B17" s="15">
        <v>97</v>
      </c>
      <c r="C17" s="19">
        <v>99</v>
      </c>
    </row>
    <row r="18" spans="1:3" ht="13.5">
      <c r="A18" s="11" t="s">
        <v>64</v>
      </c>
      <c r="B18" s="15">
        <v>91</v>
      </c>
      <c r="C18" s="19">
        <v>92</v>
      </c>
    </row>
    <row r="19" spans="1:3" ht="13.5">
      <c r="A19" s="11" t="s">
        <v>65</v>
      </c>
      <c r="B19" s="15">
        <v>98</v>
      </c>
      <c r="C19" s="19">
        <v>98</v>
      </c>
    </row>
    <row r="20" spans="1:3" ht="13.5">
      <c r="A20" s="11" t="s">
        <v>66</v>
      </c>
      <c r="B20" s="15">
        <v>95</v>
      </c>
      <c r="C20" s="19">
        <v>95</v>
      </c>
    </row>
    <row r="21" spans="1:3" ht="13.5">
      <c r="A21" s="11" t="s">
        <v>67</v>
      </c>
      <c r="B21" s="15">
        <v>99</v>
      </c>
      <c r="C21" s="19">
        <v>99</v>
      </c>
    </row>
    <row r="22" spans="2:3" ht="13.5">
      <c r="B22" s="15">
        <f>SUM(B2:B21)</f>
        <v>1936</v>
      </c>
      <c r="C22" s="21">
        <f>SUM(C2:C21)</f>
        <v>1938</v>
      </c>
    </row>
    <row r="23" spans="1:3" ht="13.5">
      <c r="A23" s="13" t="s">
        <v>72</v>
      </c>
      <c r="C23" s="1">
        <v>1962</v>
      </c>
    </row>
    <row r="25" ht="13.5">
      <c r="C25" s="1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2017-04-21T13:19:12Z</cp:lastPrinted>
  <dcterms:created xsi:type="dcterms:W3CDTF">2015-10-14T05:34:55Z</dcterms:created>
  <dcterms:modified xsi:type="dcterms:W3CDTF">2017-04-21T20:32:09Z</dcterms:modified>
  <cp:category/>
  <cp:version/>
  <cp:contentType/>
  <cp:contentStatus/>
</cp:coreProperties>
</file>